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20" windowWidth="19420" windowHeight="9720"/>
  </bookViews>
  <sheets>
    <sheet name="Лист1" sheetId="1" r:id="rId1"/>
  </sheets>
  <definedNames>
    <definedName name="_xlnm.Print_Area" localSheetId="0">Лист1!$A$1:$R$196</definedName>
  </definedName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76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57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38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19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100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8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62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43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24"/>
  <c r="J13"/>
  <c r="J24" s="1"/>
  <c r="I13"/>
  <c r="I24" s="1"/>
  <c r="H13"/>
  <c r="H24" s="1"/>
  <c r="G13"/>
  <c r="G24" s="1"/>
  <c r="F13"/>
  <c r="F24" s="1"/>
  <c r="H196" l="1"/>
  <c r="I196"/>
  <c r="J196"/>
  <c r="G196"/>
  <c r="F196"/>
  <c r="L196"/>
</calcChain>
</file>

<file path=xl/sharedStrings.xml><?xml version="1.0" encoding="utf-8"?>
<sst xmlns="http://schemas.openxmlformats.org/spreadsheetml/2006/main" count="243" uniqueCount="69">
  <si>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</si>
  <si>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</si>
  <si>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</si>
  <si>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</si>
  <si>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</si>
  <si>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</si>
  <si>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</si>
  <si>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</si>
  <si>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</si>
  <si>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</si>
  <si>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</si>
  <si>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</si>
  <si>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</si>
  <si>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</si>
  <si>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</si>
  <si>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</si>
  <si>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</si>
  <si>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</si>
  <si>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</si>
  <si>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</si>
  <si>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</si>
  <si>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</si>
  <si>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</si>
  <si>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</si>
  <si>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</si>
  <si>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</si>
  <si>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</si>
  <si>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</si>
  <si>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</si>
  <si>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</si>
  <si>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</si>
  <si>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</si>
  <si>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</si>
  <si>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</si>
  <si>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</si>
  <si>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</si>
  <si>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</si>
  <si>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</si>
  <si>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</si>
  <si>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"СШ №2 г. Онеги"</t>
  </si>
  <si>
    <t>Котлета рыбная, соус белый</t>
  </si>
  <si>
    <t>Чай с сахаром</t>
  </si>
  <si>
    <t>Хлеб ржаной</t>
  </si>
  <si>
    <t>сладкое</t>
  </si>
  <si>
    <t>Конфета шоколадная</t>
  </si>
  <si>
    <t>Каша пшенная с маслом</t>
  </si>
  <si>
    <t>Бутерброд с маслом</t>
  </si>
  <si>
    <t>Какао с молоком</t>
  </si>
  <si>
    <t>Рис</t>
  </si>
  <si>
    <t>Гуляш из мяса</t>
  </si>
  <si>
    <t>Макароны</t>
  </si>
  <si>
    <t>Печенье</t>
  </si>
  <si>
    <t>Котлета куриная, соус томатный</t>
  </si>
  <si>
    <t>Греча</t>
  </si>
  <si>
    <t>Вафли</t>
  </si>
  <si>
    <t>Пюре картофельное</t>
  </si>
  <si>
    <t>Чай с лимоном</t>
  </si>
  <si>
    <t>Сок</t>
  </si>
  <si>
    <t>Каша рисовая с маслом</t>
  </si>
  <si>
    <t>Кофейный напиток</t>
  </si>
  <si>
    <t>Бутерброд с маслом и сыром</t>
  </si>
  <si>
    <t>Котлета мясная, соус томатный</t>
  </si>
  <si>
    <t>Гуляш из мяса птицы</t>
  </si>
  <si>
    <t>Плоды свежие</t>
  </si>
  <si>
    <t>Директор</t>
  </si>
  <si>
    <t>Пономарёва Т.В.</t>
  </si>
  <si>
    <t>Тефтеля мясная, соус томатный</t>
  </si>
  <si>
    <t>Напиток</t>
  </si>
  <si>
    <t>Биточек куриный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</si>
</sst>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view="pageBreakPreview" zoomScaleSheetLayoutView="100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L173" sqref="L173"/>
    </sheetView>
  </sheetViews>
  <sheetFormatPr defaultColWidth="9.1796875" defaultRowHeight="12.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28.2695312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>
      <c r="A1" s="1" t="s">
        <v>7</v>
      </c>
      <c r="C1" s="56" t="s">
        <v>39</v>
      </c>
      <c r="D1" s="57"/>
      <c r="E1" s="57"/>
      <c r="F1" s="12" t="s">
        <v>16</v>
      </c>
      <c r="G1" s="2" t="s">
        <v>17</v>
      </c>
      <c r="H1" s="58" t="s">
        <v>64</v>
      </c>
      <c r="I1" s="58"/>
      <c r="J1" s="58"/>
      <c r="K1" s="58"/>
    </row>
    <row r="2" spans="1:12" ht="18">
      <c r="A2" s="35" t="s">
        <v>6</v>
      </c>
      <c r="C2" s="2"/>
      <c r="G2" s="2" t="s">
        <v>18</v>
      </c>
      <c r="H2" s="58" t="s">
        <v>65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8</v>
      </c>
      <c r="J3" s="49">
        <v>2023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1.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110</v>
      </c>
      <c r="G6" s="51">
        <v>9.18</v>
      </c>
      <c r="H6" s="51">
        <v>9.8000000000000007</v>
      </c>
      <c r="I6" s="51">
        <v>10.1</v>
      </c>
      <c r="J6" s="51">
        <v>120</v>
      </c>
      <c r="K6" s="54">
        <v>271.36500000000001</v>
      </c>
      <c r="L6" s="51"/>
    </row>
    <row r="7" spans="1:12" ht="14.5">
      <c r="A7" s="23"/>
      <c r="B7" s="15"/>
      <c r="C7" s="11"/>
      <c r="D7" s="6" t="s">
        <v>21</v>
      </c>
      <c r="E7" s="42" t="s">
        <v>48</v>
      </c>
      <c r="F7" s="43">
        <v>180</v>
      </c>
      <c r="G7" s="52">
        <v>3.3</v>
      </c>
      <c r="H7" s="52">
        <v>3</v>
      </c>
      <c r="I7" s="52">
        <v>31.8</v>
      </c>
      <c r="J7" s="52">
        <v>195</v>
      </c>
      <c r="K7" s="55">
        <v>333</v>
      </c>
      <c r="L7" s="52"/>
    </row>
    <row r="8" spans="1:12" ht="14.5">
      <c r="A8" s="23"/>
      <c r="B8" s="15"/>
      <c r="C8" s="11"/>
      <c r="D8" s="7" t="s">
        <v>22</v>
      </c>
      <c r="E8" s="42" t="s">
        <v>41</v>
      </c>
      <c r="F8" s="43">
        <v>200</v>
      </c>
      <c r="G8" s="52">
        <v>0.1</v>
      </c>
      <c r="H8" s="52">
        <v>0</v>
      </c>
      <c r="I8" s="52">
        <v>18</v>
      </c>
      <c r="J8" s="52">
        <v>56</v>
      </c>
      <c r="K8" s="55">
        <v>411</v>
      </c>
      <c r="L8" s="52"/>
    </row>
    <row r="9" spans="1:12" ht="14.5">
      <c r="A9" s="23"/>
      <c r="B9" s="15"/>
      <c r="C9" s="11"/>
      <c r="D9" s="7" t="s">
        <v>23</v>
      </c>
      <c r="E9" s="42" t="s">
        <v>42</v>
      </c>
      <c r="F9" s="43">
        <v>30</v>
      </c>
      <c r="G9" s="52">
        <v>2.6</v>
      </c>
      <c r="H9" s="52">
        <v>1</v>
      </c>
      <c r="I9" s="52">
        <v>12.8</v>
      </c>
      <c r="J9" s="52">
        <v>75</v>
      </c>
      <c r="K9" s="55">
        <v>13003</v>
      </c>
      <c r="L9" s="52"/>
    </row>
    <row r="10" spans="1:12" ht="14.5">
      <c r="A10" s="23"/>
      <c r="B10" s="15"/>
      <c r="C10" s="11"/>
      <c r="D10" s="7" t="s">
        <v>43</v>
      </c>
      <c r="E10" s="42" t="s">
        <v>44</v>
      </c>
      <c r="F10" s="43">
        <v>40</v>
      </c>
      <c r="G10" s="52">
        <v>4.3</v>
      </c>
      <c r="H10" s="52">
        <v>6</v>
      </c>
      <c r="I10" s="52">
        <v>15.1</v>
      </c>
      <c r="J10" s="52">
        <v>151</v>
      </c>
      <c r="K10" s="55">
        <v>4.01</v>
      </c>
      <c r="L10" s="52"/>
    </row>
    <row r="11" spans="1:12" ht="14.5">
      <c r="A11" s="23"/>
      <c r="B11" s="15"/>
      <c r="C11" s="11"/>
      <c r="D11" s="6"/>
      <c r="E11" s="42"/>
      <c r="F11" s="43"/>
      <c r="G11" s="52"/>
      <c r="H11" s="52"/>
      <c r="I11" s="52"/>
      <c r="J11" s="52"/>
      <c r="K11" s="53"/>
      <c r="L11" s="52"/>
    </row>
    <row r="12" spans="1:12" ht="14.5">
      <c r="A12" s="23"/>
      <c r="B12" s="15"/>
      <c r="C12" s="11"/>
      <c r="D12" s="6"/>
      <c r="E12" s="42"/>
      <c r="F12" s="43"/>
      <c r="G12" s="52"/>
      <c r="H12" s="52"/>
      <c r="I12" s="52"/>
      <c r="J12" s="52"/>
      <c r="K12" s="53"/>
      <c r="L12" s="52"/>
    </row>
    <row r="13" spans="1:12" ht="14.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19.48</v>
      </c>
      <c r="H13" s="19">
        <f t="shared" si="0"/>
        <v>19.8</v>
      </c>
      <c r="I13" s="19">
        <f t="shared" si="0"/>
        <v>87.8</v>
      </c>
      <c r="J13" s="19">
        <f t="shared" si="0"/>
        <v>597</v>
      </c>
      <c r="K13" s="25"/>
      <c r="L13" s="19">
        <v>96.28</v>
      </c>
    </row>
    <row r="14" spans="1:12" ht="14.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4.5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560</v>
      </c>
      <c r="G24" s="32">
        <f t="shared" ref="G24:J24" si="3">G13+G23</f>
        <v>19.48</v>
      </c>
      <c r="H24" s="32">
        <f t="shared" si="3"/>
        <v>19.8</v>
      </c>
      <c r="I24" s="32">
        <f t="shared" si="3"/>
        <v>87.8</v>
      </c>
      <c r="J24" s="32">
        <f t="shared" si="3"/>
        <v>597</v>
      </c>
      <c r="K24" s="32"/>
      <c r="L24" s="32">
        <f t="shared" ref="L24" si="4">L13+L23</f>
        <v>96.28</v>
      </c>
    </row>
    <row r="25" spans="1:12" ht="14.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200</v>
      </c>
      <c r="G25" s="40">
        <v>11.5</v>
      </c>
      <c r="H25" s="40">
        <v>9.5</v>
      </c>
      <c r="I25" s="40">
        <v>32.700000000000003</v>
      </c>
      <c r="J25" s="40">
        <v>254</v>
      </c>
      <c r="K25" s="41">
        <v>182</v>
      </c>
      <c r="L25" s="40"/>
    </row>
    <row r="26" spans="1:12" ht="14.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5">
      <c r="A27" s="14"/>
      <c r="B27" s="15"/>
      <c r="C27" s="11"/>
      <c r="D27" s="7" t="s">
        <v>22</v>
      </c>
      <c r="E27" s="42" t="s">
        <v>47</v>
      </c>
      <c r="F27" s="43">
        <v>200</v>
      </c>
      <c r="G27" s="43">
        <v>2</v>
      </c>
      <c r="H27" s="43">
        <v>3.1</v>
      </c>
      <c r="I27" s="43">
        <v>21</v>
      </c>
      <c r="J27" s="43">
        <v>123</v>
      </c>
      <c r="K27" s="44">
        <v>416</v>
      </c>
      <c r="L27" s="43"/>
    </row>
    <row r="28" spans="1:12" ht="14.5">
      <c r="A28" s="14"/>
      <c r="B28" s="15"/>
      <c r="C28" s="11"/>
      <c r="D28" s="7" t="s">
        <v>23</v>
      </c>
      <c r="E28" s="42" t="s">
        <v>46</v>
      </c>
      <c r="F28" s="43">
        <v>50</v>
      </c>
      <c r="G28" s="43">
        <v>2.5</v>
      </c>
      <c r="H28" s="43">
        <v>2.8</v>
      </c>
      <c r="I28" s="43">
        <v>19.600000000000001</v>
      </c>
      <c r="J28" s="43">
        <v>112</v>
      </c>
      <c r="K28" s="44">
        <v>1</v>
      </c>
      <c r="L28" s="43"/>
    </row>
    <row r="29" spans="1:12" ht="14.5">
      <c r="A29" s="14"/>
      <c r="B29" s="15"/>
      <c r="C29" s="11"/>
      <c r="D29" s="7" t="s">
        <v>24</v>
      </c>
      <c r="E29" s="42" t="s">
        <v>63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57</v>
      </c>
      <c r="K29" s="44">
        <v>0.09</v>
      </c>
      <c r="L29" s="43"/>
    </row>
    <row r="30" spans="1:12" ht="14.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5">SUM(G25:G31)</f>
        <v>16.399999999999999</v>
      </c>
      <c r="H32" s="19">
        <f t="shared" ref="H32" si="6">SUM(H25:H31)</f>
        <v>15.799999999999999</v>
      </c>
      <c r="I32" s="19">
        <f t="shared" ref="I32" si="7">SUM(I25:I31)</f>
        <v>83.100000000000009</v>
      </c>
      <c r="J32" s="19">
        <f t="shared" ref="J32" si="8">SUM(J25:J31)</f>
        <v>546</v>
      </c>
      <c r="K32" s="25"/>
      <c r="L32" s="19">
        <v>96.28</v>
      </c>
    </row>
    <row r="33" spans="1:12" ht="14.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9">SUM(G33:G41)</f>
        <v>0</v>
      </c>
      <c r="H42" s="19">
        <f t="shared" ref="H42" si="10">SUM(H33:H41)</f>
        <v>0</v>
      </c>
      <c r="I42" s="19">
        <f t="shared" ref="I42" si="11">SUM(I33:I41)</f>
        <v>0</v>
      </c>
      <c r="J42" s="19">
        <f t="shared" ref="J42:L42" si="12">SUM(J33:J41)</f>
        <v>0</v>
      </c>
      <c r="K42" s="25"/>
      <c r="L42" s="19">
        <f t="shared" si="12"/>
        <v>0</v>
      </c>
    </row>
    <row r="43" spans="1:12" ht="15.75" customHeight="1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550</v>
      </c>
      <c r="G43" s="32">
        <f t="shared" ref="G43" si="13">G32+G42</f>
        <v>16.399999999999999</v>
      </c>
      <c r="H43" s="32">
        <f t="shared" ref="H43" si="14">H32+H42</f>
        <v>15.799999999999999</v>
      </c>
      <c r="I43" s="32">
        <f t="shared" ref="I43" si="15">I32+I42</f>
        <v>83.100000000000009</v>
      </c>
      <c r="J43" s="32">
        <f t="shared" ref="J43:L43" si="16">J32+J42</f>
        <v>546</v>
      </c>
      <c r="K43" s="32"/>
      <c r="L43" s="32">
        <f t="shared" si="16"/>
        <v>96.28</v>
      </c>
    </row>
    <row r="44" spans="1:12" ht="14.5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100</v>
      </c>
      <c r="G44" s="40">
        <v>9.1999999999999993</v>
      </c>
      <c r="H44" s="40">
        <v>7.5</v>
      </c>
      <c r="I44" s="40">
        <v>20.3</v>
      </c>
      <c r="J44" s="40">
        <v>158</v>
      </c>
      <c r="K44" s="41">
        <v>318</v>
      </c>
      <c r="L44" s="40"/>
    </row>
    <row r="45" spans="1:12" ht="14.5">
      <c r="A45" s="23"/>
      <c r="B45" s="15"/>
      <c r="C45" s="11"/>
      <c r="D45" s="6" t="s">
        <v>21</v>
      </c>
      <c r="E45" s="42" t="s">
        <v>50</v>
      </c>
      <c r="F45" s="43">
        <v>180</v>
      </c>
      <c r="G45" s="43">
        <v>5.0999999999999996</v>
      </c>
      <c r="H45" s="43">
        <v>6.7</v>
      </c>
      <c r="I45" s="43">
        <v>22.1</v>
      </c>
      <c r="J45" s="43">
        <v>185.5</v>
      </c>
      <c r="K45" s="44">
        <v>333</v>
      </c>
      <c r="L45" s="43"/>
    </row>
    <row r="46" spans="1:12" ht="14.5">
      <c r="A46" s="23"/>
      <c r="B46" s="15"/>
      <c r="C46" s="11"/>
      <c r="D46" s="7" t="s">
        <v>22</v>
      </c>
      <c r="E46" s="42" t="s">
        <v>56</v>
      </c>
      <c r="F46" s="43">
        <v>200</v>
      </c>
      <c r="G46" s="43">
        <v>0.1</v>
      </c>
      <c r="H46" s="43">
        <v>0</v>
      </c>
      <c r="I46" s="43">
        <v>15.25</v>
      </c>
      <c r="J46" s="43">
        <v>58</v>
      </c>
      <c r="K46" s="44">
        <v>412</v>
      </c>
      <c r="L46" s="43"/>
    </row>
    <row r="47" spans="1:12" ht="14.5">
      <c r="A47" s="23"/>
      <c r="B47" s="15"/>
      <c r="C47" s="11"/>
      <c r="D47" s="7" t="s">
        <v>23</v>
      </c>
      <c r="E47" s="42" t="s">
        <v>42</v>
      </c>
      <c r="F47" s="43">
        <v>30</v>
      </c>
      <c r="G47" s="43">
        <v>2.6</v>
      </c>
      <c r="H47" s="43">
        <v>1</v>
      </c>
      <c r="I47" s="43">
        <v>12.8</v>
      </c>
      <c r="J47" s="43">
        <v>75</v>
      </c>
      <c r="K47" s="44">
        <v>13003</v>
      </c>
      <c r="L47" s="43"/>
    </row>
    <row r="48" spans="1:12" ht="14.5">
      <c r="A48" s="23"/>
      <c r="B48" s="15"/>
      <c r="C48" s="11"/>
      <c r="D48" s="7" t="s">
        <v>43</v>
      </c>
      <c r="E48" s="42" t="s">
        <v>51</v>
      </c>
      <c r="F48" s="43">
        <v>40</v>
      </c>
      <c r="G48" s="43">
        <v>1.4</v>
      </c>
      <c r="H48" s="43">
        <v>5.3</v>
      </c>
      <c r="I48" s="43">
        <v>13.4</v>
      </c>
      <c r="J48" s="43">
        <v>119.2</v>
      </c>
      <c r="K48" s="44">
        <v>4.01</v>
      </c>
      <c r="L48" s="43"/>
    </row>
    <row r="49" spans="1:12" ht="14.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7">SUM(G44:G50)</f>
        <v>18.399999999999999</v>
      </c>
      <c r="H51" s="19">
        <f t="shared" ref="H51" si="18">SUM(H44:H50)</f>
        <v>20.5</v>
      </c>
      <c r="I51" s="19">
        <f t="shared" ref="I51" si="19">SUM(I44:I50)</f>
        <v>83.850000000000009</v>
      </c>
      <c r="J51" s="19">
        <f t="shared" ref="J51" si="20">SUM(J44:J50)</f>
        <v>595.70000000000005</v>
      </c>
      <c r="K51" s="25"/>
      <c r="L51" s="19">
        <v>96.28</v>
      </c>
    </row>
    <row r="52" spans="1:12" ht="14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1">SUM(G52:G60)</f>
        <v>0</v>
      </c>
      <c r="H61" s="19">
        <f t="shared" ref="H61" si="22">SUM(H52:H60)</f>
        <v>0</v>
      </c>
      <c r="I61" s="19">
        <f t="shared" ref="I61" si="23">SUM(I52:I60)</f>
        <v>0</v>
      </c>
      <c r="J61" s="19">
        <f t="shared" ref="J61:L61" si="24">SUM(J52:J60)</f>
        <v>0</v>
      </c>
      <c r="K61" s="25"/>
      <c r="L61" s="19">
        <f t="shared" si="24"/>
        <v>0</v>
      </c>
    </row>
    <row r="62" spans="1:12" ht="15.75" customHeight="1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550</v>
      </c>
      <c r="G62" s="32">
        <f t="shared" ref="G62" si="25">G51+G61</f>
        <v>18.399999999999999</v>
      </c>
      <c r="H62" s="32">
        <f t="shared" ref="H62" si="26">H51+H61</f>
        <v>20.5</v>
      </c>
      <c r="I62" s="32">
        <f t="shared" ref="I62" si="27">I51+I61</f>
        <v>83.850000000000009</v>
      </c>
      <c r="J62" s="32">
        <f t="shared" ref="J62:L62" si="28">J51+J61</f>
        <v>595.70000000000005</v>
      </c>
      <c r="K62" s="32"/>
      <c r="L62" s="32">
        <f t="shared" si="28"/>
        <v>96.28</v>
      </c>
    </row>
    <row r="63" spans="1:12" ht="14.5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110</v>
      </c>
      <c r="G63" s="40">
        <v>9.8000000000000007</v>
      </c>
      <c r="H63" s="40">
        <v>10.9</v>
      </c>
      <c r="I63" s="40">
        <v>15.6</v>
      </c>
      <c r="J63" s="40">
        <v>161.6</v>
      </c>
      <c r="K63" s="41">
        <v>332.33499999999998</v>
      </c>
      <c r="L63" s="40"/>
    </row>
    <row r="64" spans="1:12" ht="14.5">
      <c r="A64" s="23"/>
      <c r="B64" s="15"/>
      <c r="C64" s="11"/>
      <c r="D64" s="6" t="s">
        <v>21</v>
      </c>
      <c r="E64" s="42" t="s">
        <v>53</v>
      </c>
      <c r="F64" s="43">
        <v>180</v>
      </c>
      <c r="G64" s="43">
        <v>5.0999999999999996</v>
      </c>
      <c r="H64" s="43">
        <v>4.7</v>
      </c>
      <c r="I64" s="43">
        <v>23.5</v>
      </c>
      <c r="J64" s="43">
        <v>179</v>
      </c>
      <c r="K64" s="44">
        <v>303</v>
      </c>
      <c r="L64" s="43"/>
    </row>
    <row r="65" spans="1:12" ht="14.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</v>
      </c>
      <c r="I65" s="43">
        <v>18</v>
      </c>
      <c r="J65" s="43">
        <v>56</v>
      </c>
      <c r="K65" s="44">
        <v>411</v>
      </c>
      <c r="L65" s="43"/>
    </row>
    <row r="66" spans="1:12" ht="14.5">
      <c r="A66" s="23"/>
      <c r="B66" s="15"/>
      <c r="C66" s="11"/>
      <c r="D66" s="7" t="s">
        <v>23</v>
      </c>
      <c r="E66" s="42" t="s">
        <v>42</v>
      </c>
      <c r="F66" s="43">
        <v>30</v>
      </c>
      <c r="G66" s="43">
        <v>2.6</v>
      </c>
      <c r="H66" s="43">
        <v>1</v>
      </c>
      <c r="I66" s="43">
        <v>12.8</v>
      </c>
      <c r="J66" s="43">
        <v>75</v>
      </c>
      <c r="K66" s="44">
        <v>13003</v>
      </c>
      <c r="L66" s="43"/>
    </row>
    <row r="67" spans="1:12" ht="14.5">
      <c r="A67" s="23"/>
      <c r="B67" s="15"/>
      <c r="C67" s="11"/>
      <c r="D67" s="7" t="s">
        <v>43</v>
      </c>
      <c r="E67" s="42" t="s">
        <v>54</v>
      </c>
      <c r="F67" s="43">
        <v>40</v>
      </c>
      <c r="G67" s="43">
        <v>2.2000000000000002</v>
      </c>
      <c r="H67" s="43">
        <v>2.6</v>
      </c>
      <c r="I67" s="43">
        <v>14</v>
      </c>
      <c r="J67" s="43">
        <v>115</v>
      </c>
      <c r="K67" s="44">
        <v>4.01</v>
      </c>
      <c r="L67" s="43"/>
    </row>
    <row r="68" spans="1:12" ht="14.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>
      <c r="A70" s="24"/>
      <c r="B70" s="17"/>
      <c r="C70" s="8"/>
      <c r="D70" s="18" t="s">
        <v>33</v>
      </c>
      <c r="E70" s="9"/>
      <c r="F70" s="19">
        <f>SUM(F63:F69)</f>
        <v>560</v>
      </c>
      <c r="G70" s="19">
        <f t="shared" ref="G70" si="29">SUM(G63:G69)</f>
        <v>19.8</v>
      </c>
      <c r="H70" s="19">
        <f t="shared" ref="H70" si="30">SUM(H63:H69)</f>
        <v>19.200000000000003</v>
      </c>
      <c r="I70" s="19">
        <f t="shared" ref="I70" si="31">SUM(I63:I69)</f>
        <v>83.9</v>
      </c>
      <c r="J70" s="19">
        <f t="shared" ref="J70" si="32">SUM(J63:J69)</f>
        <v>586.6</v>
      </c>
      <c r="K70" s="25"/>
      <c r="L70" s="19">
        <v>96.28</v>
      </c>
    </row>
    <row r="71" spans="1:12" ht="14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560</v>
      </c>
      <c r="G81" s="32">
        <f t="shared" ref="G81" si="37">G70+G80</f>
        <v>19.8</v>
      </c>
      <c r="H81" s="32">
        <f t="shared" ref="H81" si="38">H70+H80</f>
        <v>19.200000000000003</v>
      </c>
      <c r="I81" s="32">
        <f t="shared" ref="I81" si="39">I70+I80</f>
        <v>83.9</v>
      </c>
      <c r="J81" s="32">
        <f t="shared" ref="J81:L81" si="40">J70+J80</f>
        <v>586.6</v>
      </c>
      <c r="K81" s="32"/>
      <c r="L81" s="32">
        <f t="shared" si="40"/>
        <v>96.28</v>
      </c>
    </row>
    <row r="82" spans="1:12" ht="25">
      <c r="A82" s="20">
        <v>1</v>
      </c>
      <c r="B82" s="21">
        <v>5</v>
      </c>
      <c r="C82" s="22" t="s">
        <v>20</v>
      </c>
      <c r="D82" s="5" t="s">
        <v>21</v>
      </c>
      <c r="E82" s="39" t="s">
        <v>66</v>
      </c>
      <c r="F82" s="40">
        <v>110</v>
      </c>
      <c r="G82" s="40">
        <v>10.199999999999999</v>
      </c>
      <c r="H82" s="40">
        <v>10.7</v>
      </c>
      <c r="I82" s="40">
        <v>13.6</v>
      </c>
      <c r="J82" s="40">
        <v>202.5</v>
      </c>
      <c r="K82" s="41">
        <v>304.33600000000001</v>
      </c>
      <c r="L82" s="40"/>
    </row>
    <row r="83" spans="1:12" ht="14.5">
      <c r="A83" s="23"/>
      <c r="B83" s="15"/>
      <c r="C83" s="11"/>
      <c r="D83" s="6" t="s">
        <v>21</v>
      </c>
      <c r="E83" s="42" t="s">
        <v>55</v>
      </c>
      <c r="F83" s="43">
        <v>180</v>
      </c>
      <c r="G83" s="43">
        <v>5.9</v>
      </c>
      <c r="H83" s="43">
        <v>8.9</v>
      </c>
      <c r="I83" s="43">
        <v>19.399999999999999</v>
      </c>
      <c r="J83" s="43">
        <v>172</v>
      </c>
      <c r="K83" s="44">
        <v>339</v>
      </c>
      <c r="L83" s="43"/>
    </row>
    <row r="84" spans="1:12" ht="14.5">
      <c r="A84" s="23"/>
      <c r="B84" s="15"/>
      <c r="C84" s="11"/>
      <c r="D84" s="7" t="s">
        <v>22</v>
      </c>
      <c r="E84" s="42" t="s">
        <v>41</v>
      </c>
      <c r="F84" s="43">
        <v>200</v>
      </c>
      <c r="G84" s="43">
        <v>0.1</v>
      </c>
      <c r="H84" s="43">
        <v>0</v>
      </c>
      <c r="I84" s="43">
        <v>18</v>
      </c>
      <c r="J84" s="43">
        <v>56</v>
      </c>
      <c r="K84" s="44">
        <v>411</v>
      </c>
      <c r="L84" s="43"/>
    </row>
    <row r="85" spans="1:12" ht="14.5">
      <c r="A85" s="23"/>
      <c r="B85" s="15"/>
      <c r="C85" s="11"/>
      <c r="D85" s="7" t="s">
        <v>23</v>
      </c>
      <c r="E85" s="42" t="s">
        <v>42</v>
      </c>
      <c r="F85" s="43">
        <v>30</v>
      </c>
      <c r="G85" s="43">
        <v>2.6</v>
      </c>
      <c r="H85" s="43">
        <v>1</v>
      </c>
      <c r="I85" s="43">
        <v>12.8</v>
      </c>
      <c r="J85" s="43">
        <v>75</v>
      </c>
      <c r="K85" s="44">
        <v>13003</v>
      </c>
      <c r="L85" s="43"/>
    </row>
    <row r="86" spans="1:12" ht="14.5">
      <c r="A86" s="23"/>
      <c r="B86" s="15"/>
      <c r="C86" s="11"/>
      <c r="D86" s="7" t="s">
        <v>67</v>
      </c>
      <c r="E86" s="42" t="s">
        <v>57</v>
      </c>
      <c r="F86" s="43">
        <v>200</v>
      </c>
      <c r="G86" s="43">
        <v>0</v>
      </c>
      <c r="H86" s="43">
        <v>0</v>
      </c>
      <c r="I86" s="43">
        <v>18.899999999999999</v>
      </c>
      <c r="J86" s="43">
        <v>45</v>
      </c>
      <c r="K86" s="44">
        <v>418</v>
      </c>
      <c r="L86" s="43"/>
    </row>
    <row r="87" spans="1:12" ht="14.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>
      <c r="A89" s="24"/>
      <c r="B89" s="17"/>
      <c r="C89" s="8"/>
      <c r="D89" s="18" t="s">
        <v>33</v>
      </c>
      <c r="E89" s="9"/>
      <c r="F89" s="19">
        <f>SUM(F82:F88)</f>
        <v>720</v>
      </c>
      <c r="G89" s="19">
        <f t="shared" ref="G89" si="41">SUM(G82:G88)</f>
        <v>18.800000000000004</v>
      </c>
      <c r="H89" s="19">
        <f t="shared" ref="H89" si="42">SUM(H82:H88)</f>
        <v>20.6</v>
      </c>
      <c r="I89" s="19">
        <f t="shared" ref="I89" si="43">SUM(I82:I88)</f>
        <v>82.699999999999989</v>
      </c>
      <c r="J89" s="19">
        <f t="shared" ref="J89" si="44">SUM(J82:J88)</f>
        <v>550.5</v>
      </c>
      <c r="K89" s="25"/>
      <c r="L89" s="19">
        <v>96.28</v>
      </c>
    </row>
    <row r="90" spans="1:12" ht="14.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720</v>
      </c>
      <c r="G100" s="32">
        <f t="shared" ref="G100" si="49">G89+G99</f>
        <v>18.800000000000004</v>
      </c>
      <c r="H100" s="32">
        <f t="shared" ref="H100" si="50">H89+H99</f>
        <v>20.6</v>
      </c>
      <c r="I100" s="32">
        <f t="shared" ref="I100" si="51">I89+I99</f>
        <v>82.699999999999989</v>
      </c>
      <c r="J100" s="32">
        <f t="shared" ref="J100:L100" si="52">J89+J99</f>
        <v>550.5</v>
      </c>
      <c r="K100" s="32"/>
      <c r="L100" s="32">
        <f t="shared" si="52"/>
        <v>96.28</v>
      </c>
    </row>
    <row r="101" spans="1:12" ht="14.5">
      <c r="A101" s="20">
        <v>2</v>
      </c>
      <c r="B101" s="21">
        <v>1</v>
      </c>
      <c r="C101" s="22" t="s">
        <v>20</v>
      </c>
      <c r="D101" s="5" t="s">
        <v>21</v>
      </c>
      <c r="E101" s="39" t="s">
        <v>40</v>
      </c>
      <c r="F101" s="40">
        <v>110</v>
      </c>
      <c r="G101" s="40">
        <v>9.18</v>
      </c>
      <c r="H101" s="40">
        <v>9.8000000000000007</v>
      </c>
      <c r="I101" s="40">
        <v>10.1</v>
      </c>
      <c r="J101" s="40">
        <v>120</v>
      </c>
      <c r="K101" s="41">
        <v>271.36500000000001</v>
      </c>
      <c r="L101" s="40"/>
    </row>
    <row r="102" spans="1:12" ht="14.5">
      <c r="A102" s="23"/>
      <c r="B102" s="15"/>
      <c r="C102" s="11"/>
      <c r="D102" s="6" t="s">
        <v>21</v>
      </c>
      <c r="E102" s="42" t="s">
        <v>48</v>
      </c>
      <c r="F102" s="43">
        <v>180</v>
      </c>
      <c r="G102" s="43">
        <v>3.3</v>
      </c>
      <c r="H102" s="43">
        <v>3</v>
      </c>
      <c r="I102" s="43">
        <v>31.8</v>
      </c>
      <c r="J102" s="43">
        <v>195</v>
      </c>
      <c r="K102" s="44">
        <v>333</v>
      </c>
      <c r="L102" s="43"/>
    </row>
    <row r="103" spans="1:12" ht="14.5">
      <c r="A103" s="23"/>
      <c r="B103" s="15"/>
      <c r="C103" s="11"/>
      <c r="D103" s="7" t="s">
        <v>22</v>
      </c>
      <c r="E103" s="42" t="s">
        <v>56</v>
      </c>
      <c r="F103" s="43">
        <v>200</v>
      </c>
      <c r="G103" s="43">
        <v>0.1</v>
      </c>
      <c r="H103" s="43">
        <v>0</v>
      </c>
      <c r="I103" s="43">
        <v>15.25</v>
      </c>
      <c r="J103" s="43">
        <v>58</v>
      </c>
      <c r="K103" s="44">
        <v>411</v>
      </c>
      <c r="L103" s="43"/>
    </row>
    <row r="104" spans="1:12" ht="14.5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2.6</v>
      </c>
      <c r="H104" s="43">
        <v>1</v>
      </c>
      <c r="I104" s="43">
        <v>12.8</v>
      </c>
      <c r="J104" s="43">
        <v>75</v>
      </c>
      <c r="K104" s="44">
        <v>13003</v>
      </c>
      <c r="L104" s="43"/>
    </row>
    <row r="105" spans="1:12" ht="14.5">
      <c r="A105" s="23"/>
      <c r="B105" s="15"/>
      <c r="C105" s="11"/>
      <c r="D105" s="7" t="s">
        <v>43</v>
      </c>
      <c r="E105" s="42" t="s">
        <v>44</v>
      </c>
      <c r="F105" s="43">
        <v>40</v>
      </c>
      <c r="G105" s="43">
        <v>4.3</v>
      </c>
      <c r="H105" s="43">
        <v>6</v>
      </c>
      <c r="I105" s="43">
        <v>15.1</v>
      </c>
      <c r="J105" s="43">
        <v>151</v>
      </c>
      <c r="K105" s="44">
        <v>4.01</v>
      </c>
      <c r="L105" s="43"/>
    </row>
    <row r="106" spans="1:12" ht="14.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3">SUM(G101:G107)</f>
        <v>19.48</v>
      </c>
      <c r="H108" s="19">
        <f t="shared" si="53"/>
        <v>19.8</v>
      </c>
      <c r="I108" s="19">
        <f t="shared" si="53"/>
        <v>85.05</v>
      </c>
      <c r="J108" s="19">
        <f t="shared" si="53"/>
        <v>599</v>
      </c>
      <c r="K108" s="25"/>
      <c r="L108" s="19">
        <v>96.28</v>
      </c>
    </row>
    <row r="109" spans="1:12" ht="14.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4">SUM(G109:G117)</f>
        <v>0</v>
      </c>
      <c r="H118" s="19">
        <f t="shared" si="54"/>
        <v>0</v>
      </c>
      <c r="I118" s="19">
        <f t="shared" si="54"/>
        <v>0</v>
      </c>
      <c r="J118" s="19">
        <f t="shared" si="54"/>
        <v>0</v>
      </c>
      <c r="K118" s="25"/>
      <c r="L118" s="19">
        <f t="shared" ref="L118" si="55">SUM(L109:L117)</f>
        <v>0</v>
      </c>
    </row>
    <row r="119" spans="1:12" ht="14.5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560</v>
      </c>
      <c r="G119" s="32">
        <f t="shared" ref="G119" si="56">G108+G118</f>
        <v>19.48</v>
      </c>
      <c r="H119" s="32">
        <f t="shared" ref="H119" si="57">H108+H118</f>
        <v>19.8</v>
      </c>
      <c r="I119" s="32">
        <f t="shared" ref="I119" si="58">I108+I118</f>
        <v>85.05</v>
      </c>
      <c r="J119" s="32">
        <f t="shared" ref="J119:L119" si="59">J108+J118</f>
        <v>599</v>
      </c>
      <c r="K119" s="32"/>
      <c r="L119" s="32">
        <f t="shared" si="59"/>
        <v>96.28</v>
      </c>
    </row>
    <row r="120" spans="1:12" ht="14.5">
      <c r="A120" s="14">
        <v>2</v>
      </c>
      <c r="B120" s="15">
        <v>2</v>
      </c>
      <c r="C120" s="22" t="s">
        <v>20</v>
      </c>
      <c r="D120" s="5" t="s">
        <v>21</v>
      </c>
      <c r="E120" s="39" t="s">
        <v>58</v>
      </c>
      <c r="F120" s="40">
        <v>200</v>
      </c>
      <c r="G120" s="40">
        <v>11.2</v>
      </c>
      <c r="H120" s="40">
        <v>8.5</v>
      </c>
      <c r="I120" s="40">
        <v>28.5</v>
      </c>
      <c r="J120" s="40">
        <v>253</v>
      </c>
      <c r="K120" s="41">
        <v>182</v>
      </c>
      <c r="L120" s="40"/>
    </row>
    <row r="121" spans="1:12" ht="14.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5">
      <c r="A122" s="14"/>
      <c r="B122" s="15"/>
      <c r="C122" s="11"/>
      <c r="D122" s="7" t="s">
        <v>22</v>
      </c>
      <c r="E122" s="42" t="s">
        <v>59</v>
      </c>
      <c r="F122" s="43">
        <v>200</v>
      </c>
      <c r="G122" s="43">
        <v>1.5</v>
      </c>
      <c r="H122" s="43">
        <v>1</v>
      </c>
      <c r="I122" s="43">
        <v>29</v>
      </c>
      <c r="J122" s="43">
        <v>112</v>
      </c>
      <c r="K122" s="44">
        <v>416</v>
      </c>
      <c r="L122" s="43"/>
    </row>
    <row r="123" spans="1:12" ht="14.5">
      <c r="A123" s="14"/>
      <c r="B123" s="15"/>
      <c r="C123" s="11"/>
      <c r="D123" s="7" t="s">
        <v>23</v>
      </c>
      <c r="E123" s="42" t="s">
        <v>60</v>
      </c>
      <c r="F123" s="43">
        <v>60</v>
      </c>
      <c r="G123" s="43">
        <v>5.3</v>
      </c>
      <c r="H123" s="43">
        <v>9.1</v>
      </c>
      <c r="I123" s="43">
        <v>17</v>
      </c>
      <c r="J123" s="43">
        <v>165</v>
      </c>
      <c r="K123" s="44">
        <v>1</v>
      </c>
      <c r="L123" s="43"/>
    </row>
    <row r="124" spans="1:12" ht="14.5">
      <c r="A124" s="14"/>
      <c r="B124" s="15"/>
      <c r="C124" s="11"/>
      <c r="D124" s="7" t="s">
        <v>24</v>
      </c>
      <c r="E124" s="42" t="s">
        <v>63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57</v>
      </c>
      <c r="K124" s="44">
        <v>0.09</v>
      </c>
      <c r="L124" s="43"/>
    </row>
    <row r="125" spans="1:12" ht="14.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0">SUM(G120:G126)</f>
        <v>18.399999999999999</v>
      </c>
      <c r="H127" s="19">
        <f t="shared" si="60"/>
        <v>19</v>
      </c>
      <c r="I127" s="19">
        <f t="shared" si="60"/>
        <v>84.3</v>
      </c>
      <c r="J127" s="19">
        <f t="shared" si="60"/>
        <v>587</v>
      </c>
      <c r="K127" s="25"/>
      <c r="L127" s="19">
        <v>96.28</v>
      </c>
    </row>
    <row r="128" spans="1:12" ht="14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4.5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560</v>
      </c>
      <c r="G138" s="32">
        <f t="shared" ref="G138" si="63">G127+G137</f>
        <v>18.399999999999999</v>
      </c>
      <c r="H138" s="32">
        <f t="shared" ref="H138" si="64">H127+H137</f>
        <v>19</v>
      </c>
      <c r="I138" s="32">
        <f t="shared" ref="I138" si="65">I127+I137</f>
        <v>84.3</v>
      </c>
      <c r="J138" s="32">
        <f t="shared" ref="J138:L138" si="66">J127+J137</f>
        <v>587</v>
      </c>
      <c r="K138" s="32"/>
      <c r="L138" s="32">
        <f t="shared" si="66"/>
        <v>96.28</v>
      </c>
    </row>
    <row r="139" spans="1:12" ht="14.5">
      <c r="A139" s="20">
        <v>2</v>
      </c>
      <c r="B139" s="21">
        <v>3</v>
      </c>
      <c r="C139" s="22" t="s">
        <v>20</v>
      </c>
      <c r="D139" s="5" t="s">
        <v>21</v>
      </c>
      <c r="E139" s="39" t="s">
        <v>61</v>
      </c>
      <c r="F139" s="40">
        <v>110</v>
      </c>
      <c r="G139" s="40">
        <v>9.8000000000000007</v>
      </c>
      <c r="H139" s="40">
        <v>10.4</v>
      </c>
      <c r="I139" s="40">
        <v>17.899999999999999</v>
      </c>
      <c r="J139" s="40">
        <v>160</v>
      </c>
      <c r="K139" s="41">
        <v>292.36599999999999</v>
      </c>
      <c r="L139" s="40"/>
    </row>
    <row r="140" spans="1:12" ht="14.5">
      <c r="A140" s="23"/>
      <c r="B140" s="15"/>
      <c r="C140" s="11"/>
      <c r="D140" s="6" t="s">
        <v>21</v>
      </c>
      <c r="E140" s="42" t="s">
        <v>50</v>
      </c>
      <c r="F140" s="43">
        <v>180</v>
      </c>
      <c r="G140" s="43">
        <v>5.0999999999999996</v>
      </c>
      <c r="H140" s="43">
        <v>6.7</v>
      </c>
      <c r="I140" s="43">
        <v>22.1</v>
      </c>
      <c r="J140" s="43">
        <v>185.5</v>
      </c>
      <c r="K140" s="44">
        <v>218</v>
      </c>
      <c r="L140" s="43"/>
    </row>
    <row r="141" spans="1:12" ht="14.5">
      <c r="A141" s="23"/>
      <c r="B141" s="15"/>
      <c r="C141" s="11"/>
      <c r="D141" s="7" t="s">
        <v>22</v>
      </c>
      <c r="E141" s="42" t="s">
        <v>41</v>
      </c>
      <c r="F141" s="43">
        <v>200</v>
      </c>
      <c r="G141" s="43">
        <v>0.1</v>
      </c>
      <c r="H141" s="43">
        <v>0</v>
      </c>
      <c r="I141" s="43">
        <v>18</v>
      </c>
      <c r="J141" s="43">
        <v>56</v>
      </c>
      <c r="K141" s="44">
        <v>411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42</v>
      </c>
      <c r="F142" s="43">
        <v>30</v>
      </c>
      <c r="G142" s="43">
        <v>2.6</v>
      </c>
      <c r="H142" s="43">
        <v>1</v>
      </c>
      <c r="I142" s="43">
        <v>12.8</v>
      </c>
      <c r="J142" s="43">
        <v>75</v>
      </c>
      <c r="K142" s="44">
        <v>13003</v>
      </c>
      <c r="L142" s="43"/>
    </row>
    <row r="143" spans="1:12" ht="14.5">
      <c r="A143" s="23"/>
      <c r="B143" s="15"/>
      <c r="C143" s="11"/>
      <c r="D143" s="7" t="s">
        <v>43</v>
      </c>
      <c r="E143" s="42" t="s">
        <v>54</v>
      </c>
      <c r="F143" s="43">
        <v>40</v>
      </c>
      <c r="G143" s="43">
        <v>2.2000000000000002</v>
      </c>
      <c r="H143" s="43">
        <v>2.6</v>
      </c>
      <c r="I143" s="43">
        <v>14</v>
      </c>
      <c r="J143" s="43">
        <v>115</v>
      </c>
      <c r="K143" s="44">
        <v>4.01</v>
      </c>
      <c r="L143" s="43"/>
    </row>
    <row r="144" spans="1:12" ht="14.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67">SUM(G139:G145)</f>
        <v>19.8</v>
      </c>
      <c r="H146" s="19">
        <f t="shared" si="67"/>
        <v>20.700000000000003</v>
      </c>
      <c r="I146" s="19">
        <f t="shared" si="67"/>
        <v>84.8</v>
      </c>
      <c r="J146" s="19">
        <f t="shared" si="67"/>
        <v>591.5</v>
      </c>
      <c r="K146" s="25"/>
      <c r="L146" s="19">
        <v>96.28</v>
      </c>
    </row>
    <row r="147" spans="1:12" ht="14.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8">SUM(G147:G155)</f>
        <v>0</v>
      </c>
      <c r="H156" s="19">
        <f t="shared" si="68"/>
        <v>0</v>
      </c>
      <c r="I156" s="19">
        <f t="shared" si="68"/>
        <v>0</v>
      </c>
      <c r="J156" s="19">
        <f t="shared" si="68"/>
        <v>0</v>
      </c>
      <c r="K156" s="25"/>
      <c r="L156" s="19">
        <f t="shared" ref="L156" si="69">SUM(L147:L155)</f>
        <v>0</v>
      </c>
    </row>
    <row r="157" spans="1:12" ht="14.5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560</v>
      </c>
      <c r="G157" s="32">
        <f t="shared" ref="G157" si="70">G146+G156</f>
        <v>19.8</v>
      </c>
      <c r="H157" s="32">
        <f t="shared" ref="H157" si="71">H146+H156</f>
        <v>20.700000000000003</v>
      </c>
      <c r="I157" s="32">
        <f t="shared" ref="I157" si="72">I146+I156</f>
        <v>84.8</v>
      </c>
      <c r="J157" s="32">
        <f t="shared" ref="J157:L157" si="73">J146+J156</f>
        <v>591.5</v>
      </c>
      <c r="K157" s="32"/>
      <c r="L157" s="32">
        <f t="shared" si="73"/>
        <v>96.28</v>
      </c>
    </row>
    <row r="158" spans="1:12" ht="14.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110</v>
      </c>
      <c r="G158" s="40">
        <v>10.1</v>
      </c>
      <c r="H158" s="40">
        <v>8.8000000000000007</v>
      </c>
      <c r="I158" s="40">
        <v>14.2</v>
      </c>
      <c r="J158" s="40">
        <v>155</v>
      </c>
      <c r="K158" s="41">
        <v>318</v>
      </c>
      <c r="L158" s="40"/>
    </row>
    <row r="159" spans="1:12" ht="14.5">
      <c r="A159" s="23"/>
      <c r="B159" s="15"/>
      <c r="C159" s="11"/>
      <c r="D159" s="6" t="s">
        <v>21</v>
      </c>
      <c r="E159" s="42" t="s">
        <v>53</v>
      </c>
      <c r="F159" s="43">
        <v>180</v>
      </c>
      <c r="G159" s="43">
        <v>5.0999999999999996</v>
      </c>
      <c r="H159" s="43">
        <v>4.7</v>
      </c>
      <c r="I159" s="43">
        <v>23.5</v>
      </c>
      <c r="J159" s="43">
        <v>179</v>
      </c>
      <c r="K159" s="44">
        <v>303</v>
      </c>
      <c r="L159" s="43"/>
    </row>
    <row r="160" spans="1:12" ht="14.5">
      <c r="A160" s="23"/>
      <c r="B160" s="15"/>
      <c r="C160" s="11"/>
      <c r="D160" s="7" t="s">
        <v>22</v>
      </c>
      <c r="E160" s="42" t="s">
        <v>56</v>
      </c>
      <c r="F160" s="43">
        <v>200</v>
      </c>
      <c r="G160" s="43">
        <v>0.1</v>
      </c>
      <c r="H160" s="43">
        <v>0</v>
      </c>
      <c r="I160" s="43">
        <v>15.25</v>
      </c>
      <c r="J160" s="43">
        <v>58</v>
      </c>
      <c r="K160" s="44">
        <v>412</v>
      </c>
      <c r="L160" s="43"/>
    </row>
    <row r="161" spans="1:12" ht="14.5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2.6</v>
      </c>
      <c r="H161" s="43">
        <v>1</v>
      </c>
      <c r="I161" s="43">
        <v>12.8</v>
      </c>
      <c r="J161" s="43">
        <v>75</v>
      </c>
      <c r="K161" s="44">
        <v>13003</v>
      </c>
      <c r="L161" s="43"/>
    </row>
    <row r="162" spans="1:12" ht="14.5">
      <c r="A162" s="23"/>
      <c r="B162" s="15"/>
      <c r="C162" s="11"/>
      <c r="D162" s="7" t="s">
        <v>43</v>
      </c>
      <c r="E162" s="42" t="s">
        <v>51</v>
      </c>
      <c r="F162" s="43">
        <v>40</v>
      </c>
      <c r="G162" s="43">
        <v>1.4</v>
      </c>
      <c r="H162" s="43">
        <v>5.3</v>
      </c>
      <c r="I162" s="43">
        <v>13.4</v>
      </c>
      <c r="J162" s="43">
        <v>119.2</v>
      </c>
      <c r="K162" s="44">
        <v>4.01</v>
      </c>
      <c r="L162" s="43"/>
    </row>
    <row r="163" spans="1:12" ht="14.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>
      <c r="A165" s="24"/>
      <c r="B165" s="17"/>
      <c r="C165" s="8"/>
      <c r="D165" s="18" t="s">
        <v>33</v>
      </c>
      <c r="E165" s="9"/>
      <c r="F165" s="19">
        <f>SUM(F158:F164)</f>
        <v>560</v>
      </c>
      <c r="G165" s="19">
        <f t="shared" ref="G165:J165" si="74">SUM(G158:G164)</f>
        <v>19.299999999999997</v>
      </c>
      <c r="H165" s="19">
        <f t="shared" si="74"/>
        <v>19.8</v>
      </c>
      <c r="I165" s="19">
        <f t="shared" si="74"/>
        <v>79.150000000000006</v>
      </c>
      <c r="J165" s="19">
        <f t="shared" si="74"/>
        <v>586.20000000000005</v>
      </c>
      <c r="K165" s="25"/>
      <c r="L165" s="19">
        <v>96.28</v>
      </c>
    </row>
    <row r="166" spans="1:12" ht="14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5">SUM(G166:G174)</f>
        <v>0</v>
      </c>
      <c r="H175" s="19">
        <f t="shared" si="75"/>
        <v>0</v>
      </c>
      <c r="I175" s="19">
        <f t="shared" si="75"/>
        <v>0</v>
      </c>
      <c r="J175" s="19">
        <f t="shared" si="75"/>
        <v>0</v>
      </c>
      <c r="K175" s="25"/>
      <c r="L175" s="19">
        <f t="shared" ref="L175" si="76">SUM(L166:L174)</f>
        <v>0</v>
      </c>
    </row>
    <row r="176" spans="1:12" ht="14.5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560</v>
      </c>
      <c r="G176" s="32">
        <f t="shared" ref="G176" si="77">G165+G175</f>
        <v>19.299999999999997</v>
      </c>
      <c r="H176" s="32">
        <f t="shared" ref="H176" si="78">H165+H175</f>
        <v>19.8</v>
      </c>
      <c r="I176" s="32">
        <f t="shared" ref="I176" si="79">I165+I175</f>
        <v>79.150000000000006</v>
      </c>
      <c r="J176" s="32">
        <f t="shared" ref="J176:L176" si="80">J165+J175</f>
        <v>586.20000000000005</v>
      </c>
      <c r="K176" s="32"/>
      <c r="L176" s="32">
        <f t="shared" si="80"/>
        <v>96.28</v>
      </c>
    </row>
    <row r="177" spans="1:12" ht="14.5">
      <c r="A177" s="20">
        <v>2</v>
      </c>
      <c r="B177" s="21">
        <v>5</v>
      </c>
      <c r="C177" s="22" t="s">
        <v>20</v>
      </c>
      <c r="D177" s="5" t="s">
        <v>21</v>
      </c>
      <c r="E177" s="39" t="s">
        <v>68</v>
      </c>
      <c r="F177" s="40">
        <v>110</v>
      </c>
      <c r="G177" s="40">
        <v>11</v>
      </c>
      <c r="H177" s="40">
        <v>9.1</v>
      </c>
      <c r="I177" s="40">
        <v>9.8000000000000007</v>
      </c>
      <c r="J177" s="40">
        <v>160</v>
      </c>
      <c r="K177" s="41">
        <v>291</v>
      </c>
      <c r="L177" s="40"/>
    </row>
    <row r="178" spans="1:12" ht="14.5">
      <c r="A178" s="23"/>
      <c r="B178" s="15"/>
      <c r="C178" s="11"/>
      <c r="D178" s="6" t="s">
        <v>21</v>
      </c>
      <c r="E178" s="42" t="s">
        <v>55</v>
      </c>
      <c r="F178" s="43">
        <v>180</v>
      </c>
      <c r="G178" s="43">
        <v>5.9</v>
      </c>
      <c r="H178" s="43">
        <v>8.9</v>
      </c>
      <c r="I178" s="43">
        <v>19.399999999999999</v>
      </c>
      <c r="J178" s="43">
        <v>172</v>
      </c>
      <c r="K178" s="44">
        <v>339</v>
      </c>
      <c r="L178" s="43"/>
    </row>
    <row r="179" spans="1:12" ht="14.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0.1</v>
      </c>
      <c r="H179" s="43">
        <v>0</v>
      </c>
      <c r="I179" s="43">
        <v>18</v>
      </c>
      <c r="J179" s="43">
        <v>56</v>
      </c>
      <c r="K179" s="44">
        <v>411</v>
      </c>
      <c r="L179" s="43"/>
    </row>
    <row r="180" spans="1:12" ht="14.5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2.6</v>
      </c>
      <c r="H180" s="43">
        <v>1</v>
      </c>
      <c r="I180" s="43">
        <v>12.8</v>
      </c>
      <c r="J180" s="43">
        <v>75</v>
      </c>
      <c r="K180" s="44">
        <v>13003</v>
      </c>
      <c r="L180" s="43"/>
    </row>
    <row r="181" spans="1:12" ht="14.5">
      <c r="A181" s="23"/>
      <c r="B181" s="15"/>
      <c r="C181" s="11"/>
      <c r="D181" s="7" t="s">
        <v>67</v>
      </c>
      <c r="E181" s="42" t="s">
        <v>57</v>
      </c>
      <c r="F181" s="43">
        <v>200</v>
      </c>
      <c r="G181" s="43">
        <v>0</v>
      </c>
      <c r="H181" s="43">
        <v>0</v>
      </c>
      <c r="I181" s="43">
        <v>18.899999999999999</v>
      </c>
      <c r="J181" s="43">
        <v>45</v>
      </c>
      <c r="K181" s="44">
        <v>418</v>
      </c>
      <c r="L181" s="43"/>
    </row>
    <row r="182" spans="1:12" ht="14.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720</v>
      </c>
      <c r="G184" s="19">
        <f t="shared" ref="G184:J184" si="81">SUM(G177:G183)</f>
        <v>19.600000000000001</v>
      </c>
      <c r="H184" s="19">
        <f t="shared" si="81"/>
        <v>19</v>
      </c>
      <c r="I184" s="19">
        <f t="shared" si="81"/>
        <v>78.900000000000006</v>
      </c>
      <c r="J184" s="19">
        <f t="shared" si="81"/>
        <v>508</v>
      </c>
      <c r="K184" s="25"/>
      <c r="L184" s="19">
        <f t="shared" ref="L184" si="82">SUM(L177:L183)</f>
        <v>0</v>
      </c>
    </row>
    <row r="185" spans="1:12" ht="14.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3">SUM(G185:G193)</f>
        <v>0</v>
      </c>
      <c r="H194" s="19">
        <f t="shared" si="83"/>
        <v>0</v>
      </c>
      <c r="I194" s="19">
        <f t="shared" si="83"/>
        <v>0</v>
      </c>
      <c r="J194" s="19">
        <f t="shared" si="83"/>
        <v>0</v>
      </c>
      <c r="K194" s="25"/>
      <c r="L194" s="19">
        <f t="shared" ref="L194" si="84">SUM(L185:L193)</f>
        <v>0</v>
      </c>
    </row>
    <row r="195" spans="1:12" ht="14.5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720</v>
      </c>
      <c r="G195" s="32">
        <f t="shared" ref="G195" si="85">G184+G194</f>
        <v>19.600000000000001</v>
      </c>
      <c r="H195" s="32">
        <f t="shared" ref="H195" si="86">H184+H194</f>
        <v>19</v>
      </c>
      <c r="I195" s="32">
        <f t="shared" ref="I195" si="87">I184+I194</f>
        <v>78.900000000000006</v>
      </c>
      <c r="J195" s="32">
        <f t="shared" ref="J195:L195" si="88">J184+J194</f>
        <v>508</v>
      </c>
      <c r="K195" s="32"/>
      <c r="L195" s="32">
        <f t="shared" si="88"/>
        <v>0</v>
      </c>
    </row>
    <row r="196" spans="1:12" ht="13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590</v>
      </c>
      <c r="G196" s="34">
        <f t="shared" ref="G196:J196" si="89">(G24+G43+G62+G81+G100+G119+G138+G157+G176+G195)/(IF(G24=0,0,1)+IF(G43=0,0,1)+IF(G62=0,0,1)+IF(G81=0,0,1)+IF(G100=0,0,1)+IF(G119=0,0,1)+IF(G138=0,0,1)+IF(G157=0,0,1)+IF(G176=0,0,1)+IF(G195=0,0,1))</f>
        <v>18.946000000000002</v>
      </c>
      <c r="H196" s="34">
        <f t="shared" si="89"/>
        <v>19.419999999999998</v>
      </c>
      <c r="I196" s="34">
        <f t="shared" si="89"/>
        <v>83.35499999999999</v>
      </c>
      <c r="J196" s="34">
        <f t="shared" si="89"/>
        <v>574.75</v>
      </c>
      <c r="K196" s="34"/>
      <c r="L196" s="34">
        <f t="shared" ref="L196" si="90">(L24+L43+L62+L81+L100+L119+L138+L157+L176+L195)/(IF(L24=0,0,1)+IF(L43=0,0,1)+IF(L62=0,0,1)+IF(L81=0,0,1)+IF(L100=0,0,1)+IF(L119=0,0,1)+IF(L138=0,0,1)+IF(L157=0,0,1)+IF(L176=0,0,1)+IF(L195=0,0,1))</f>
        <v>96.279999999999987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2025-03-03T11:33:56Z</cp:lastPrinted>
  <dcterms:created xsi:type="dcterms:W3CDTF">2022-05-16T14:23:56Z</dcterms:created>
  <dcterms:modified xsi:type="dcterms:W3CDTF">2025-03-05T10:39:12Z</dcterms:modified>
</cp:coreProperties>
</file>