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3.10" sheetId="4" r:id="rId1"/>
    <sheet name="4.10" sheetId="5" r:id="rId2"/>
    <sheet name="5.10" sheetId="6" r:id="rId3"/>
    <sheet name="6.10" sheetId="7" r:id="rId4"/>
    <sheet name="7.10" sheetId="8" r:id="rId5"/>
  </sheets>
  <definedNames>
    <definedName name="_xlnm.Print_Area" localSheetId="0">'3.10'!$A$1:$L$30</definedName>
    <definedName name="_xlnm.Print_Area" localSheetId="1">'4.10'!$A$1:$L$28</definedName>
    <definedName name="_xlnm.Print_Area" localSheetId="2">'5.10'!$A$1:$L$30</definedName>
    <definedName name="_xlnm.Print_Area" localSheetId="3">'6.10'!$A$1:$L$29</definedName>
    <definedName name="_xlnm.Print_Area" localSheetId="4">'7.10'!$A$1:$L$30</definedName>
  </definedNames>
  <calcPr calcId="125725"/>
</workbook>
</file>

<file path=xl/calcChain.xml><?xml version="1.0" encoding="utf-8"?>
<calcChain xmlns="http://schemas.openxmlformats.org/spreadsheetml/2006/main">
  <c r="E9" i="8"/>
  <c r="E12" s="1"/>
  <c r="F9"/>
  <c r="F12" s="1"/>
  <c r="G9"/>
  <c r="G12" s="1"/>
  <c r="H9"/>
  <c r="H12" s="1"/>
  <c r="I9"/>
  <c r="J9"/>
  <c r="K9"/>
  <c r="K12" s="1"/>
  <c r="L9"/>
  <c r="L12" s="1"/>
  <c r="C12"/>
  <c r="D12"/>
  <c r="I12"/>
  <c r="J12"/>
  <c r="C16"/>
  <c r="D16"/>
  <c r="E16"/>
  <c r="F16"/>
  <c r="G16"/>
  <c r="H16"/>
  <c r="I16"/>
  <c r="J16"/>
  <c r="K16"/>
  <c r="L16"/>
  <c r="E22"/>
  <c r="E24" s="1"/>
  <c r="F22"/>
  <c r="G22"/>
  <c r="G24" s="1"/>
  <c r="H22"/>
  <c r="H24" s="1"/>
  <c r="I22"/>
  <c r="J22"/>
  <c r="K22"/>
  <c r="K24" s="1"/>
  <c r="L22"/>
  <c r="L24" s="1"/>
  <c r="C24"/>
  <c r="D24"/>
  <c r="F24"/>
  <c r="I24"/>
  <c r="J24"/>
  <c r="E28"/>
  <c r="E29" s="1"/>
  <c r="F28"/>
  <c r="F29" s="1"/>
  <c r="G28"/>
  <c r="H28"/>
  <c r="I28"/>
  <c r="I29" s="1"/>
  <c r="J28"/>
  <c r="J29" s="1"/>
  <c r="J30" s="1"/>
  <c r="K28"/>
  <c r="K29" s="1"/>
  <c r="L28"/>
  <c r="C29"/>
  <c r="D29"/>
  <c r="D30" s="1"/>
  <c r="G29"/>
  <c r="H29"/>
  <c r="L29"/>
  <c r="C30" l="1"/>
  <c r="I30"/>
  <c r="E30"/>
  <c r="F30"/>
  <c r="G30"/>
  <c r="H30"/>
  <c r="K30"/>
  <c r="L30"/>
  <c r="E9" i="7"/>
  <c r="E12" s="1"/>
  <c r="E29" s="1"/>
  <c r="F9"/>
  <c r="G9"/>
  <c r="G12" s="1"/>
  <c r="H9"/>
  <c r="H12" s="1"/>
  <c r="H29" s="1"/>
  <c r="I9"/>
  <c r="I12" s="1"/>
  <c r="J9"/>
  <c r="J12" s="1"/>
  <c r="K9"/>
  <c r="K12" s="1"/>
  <c r="L9"/>
  <c r="L12" s="1"/>
  <c r="L29" s="1"/>
  <c r="C12"/>
  <c r="D12"/>
  <c r="F12"/>
  <c r="C16"/>
  <c r="D16"/>
  <c r="E16"/>
  <c r="F16"/>
  <c r="G16"/>
  <c r="H16"/>
  <c r="I16"/>
  <c r="J16"/>
  <c r="K16"/>
  <c r="L16"/>
  <c r="E21"/>
  <c r="F21"/>
  <c r="F24" s="1"/>
  <c r="G21"/>
  <c r="G24" s="1"/>
  <c r="H21"/>
  <c r="I21"/>
  <c r="J21"/>
  <c r="K21"/>
  <c r="K24" s="1"/>
  <c r="L21"/>
  <c r="C24"/>
  <c r="D24"/>
  <c r="E24"/>
  <c r="H24"/>
  <c r="I24"/>
  <c r="J24"/>
  <c r="L24"/>
  <c r="C28"/>
  <c r="D28"/>
  <c r="E28"/>
  <c r="F28"/>
  <c r="G28"/>
  <c r="H28"/>
  <c r="I28"/>
  <c r="J28"/>
  <c r="K28"/>
  <c r="L28"/>
  <c r="I29" l="1"/>
  <c r="C29"/>
  <c r="J29"/>
  <c r="D29"/>
  <c r="F29"/>
  <c r="K29"/>
  <c r="G29"/>
  <c r="E10" i="6"/>
  <c r="E12" s="1"/>
  <c r="F10"/>
  <c r="F12" s="1"/>
  <c r="G10"/>
  <c r="G12" s="1"/>
  <c r="H10"/>
  <c r="I10"/>
  <c r="J10"/>
  <c r="J12" s="1"/>
  <c r="K10"/>
  <c r="K12" s="1"/>
  <c r="L10"/>
  <c r="L12" s="1"/>
  <c r="C12"/>
  <c r="D12"/>
  <c r="H12"/>
  <c r="I12"/>
  <c r="C16"/>
  <c r="D16"/>
  <c r="E16"/>
  <c r="F16"/>
  <c r="G16"/>
  <c r="H16"/>
  <c r="I16"/>
  <c r="J16"/>
  <c r="K16"/>
  <c r="L16"/>
  <c r="E21"/>
  <c r="F21"/>
  <c r="F24" s="1"/>
  <c r="G21"/>
  <c r="G24" s="1"/>
  <c r="H21"/>
  <c r="H24" s="1"/>
  <c r="I21"/>
  <c r="I24" s="1"/>
  <c r="J21"/>
  <c r="J24" s="1"/>
  <c r="K21"/>
  <c r="L21"/>
  <c r="C24"/>
  <c r="D24"/>
  <c r="D30" s="1"/>
  <c r="E24"/>
  <c r="K24"/>
  <c r="L24"/>
  <c r="C29"/>
  <c r="D29"/>
  <c r="E29"/>
  <c r="F29"/>
  <c r="G29"/>
  <c r="H29"/>
  <c r="I29"/>
  <c r="J29"/>
  <c r="K29"/>
  <c r="L29"/>
  <c r="F30" l="1"/>
  <c r="J30"/>
  <c r="G30"/>
  <c r="K30"/>
  <c r="H30"/>
  <c r="L30"/>
  <c r="I30"/>
  <c r="E30"/>
  <c r="C30"/>
  <c r="L27" i="5"/>
  <c r="F27"/>
  <c r="D27"/>
  <c r="C27"/>
  <c r="L26"/>
  <c r="K26"/>
  <c r="K27" s="1"/>
  <c r="J26"/>
  <c r="J27" s="1"/>
  <c r="I26"/>
  <c r="I27" s="1"/>
  <c r="H26"/>
  <c r="H27" s="1"/>
  <c r="G26"/>
  <c r="G27" s="1"/>
  <c r="F26"/>
  <c r="E26"/>
  <c r="E27" s="1"/>
  <c r="H22"/>
  <c r="F22"/>
  <c r="D22"/>
  <c r="C22"/>
  <c r="L20"/>
  <c r="L22" s="1"/>
  <c r="K20"/>
  <c r="K22" s="1"/>
  <c r="J20"/>
  <c r="J22" s="1"/>
  <c r="I20"/>
  <c r="I22" s="1"/>
  <c r="H20"/>
  <c r="G20"/>
  <c r="G22" s="1"/>
  <c r="F20"/>
  <c r="E20"/>
  <c r="E22" s="1"/>
  <c r="L15"/>
  <c r="K15"/>
  <c r="J15"/>
  <c r="I15"/>
  <c r="H15"/>
  <c r="G15"/>
  <c r="F15"/>
  <c r="E15"/>
  <c r="D15"/>
  <c r="C15"/>
  <c r="L11"/>
  <c r="K11"/>
  <c r="J11"/>
  <c r="I11"/>
  <c r="H11"/>
  <c r="G11"/>
  <c r="F11"/>
  <c r="E11"/>
  <c r="D11"/>
  <c r="C11"/>
  <c r="K28" l="1"/>
  <c r="I28"/>
  <c r="H28"/>
  <c r="F28"/>
  <c r="E28"/>
  <c r="D28"/>
  <c r="C28"/>
  <c r="G28"/>
  <c r="L28"/>
  <c r="J28"/>
  <c r="K29" i="4"/>
  <c r="F29"/>
  <c r="D29"/>
  <c r="C29"/>
  <c r="L28"/>
  <c r="L29" s="1"/>
  <c r="K28"/>
  <c r="J28"/>
  <c r="J29" s="1"/>
  <c r="I28"/>
  <c r="I29" s="1"/>
  <c r="H28"/>
  <c r="H29" s="1"/>
  <c r="G28"/>
  <c r="G29" s="1"/>
  <c r="F28"/>
  <c r="E28"/>
  <c r="E29" s="1"/>
  <c r="H24"/>
  <c r="E24"/>
  <c r="E30" s="1"/>
  <c r="D24"/>
  <c r="C24"/>
  <c r="L22"/>
  <c r="L24" s="1"/>
  <c r="K22"/>
  <c r="K24" s="1"/>
  <c r="J22"/>
  <c r="J24" s="1"/>
  <c r="I22"/>
  <c r="I24" s="1"/>
  <c r="H22"/>
  <c r="G22"/>
  <c r="G24" s="1"/>
  <c r="F22"/>
  <c r="F24" s="1"/>
  <c r="E22"/>
  <c r="L16"/>
  <c r="K16"/>
  <c r="J16"/>
  <c r="I16"/>
  <c r="H16"/>
  <c r="G16"/>
  <c r="F16"/>
  <c r="E16"/>
  <c r="D16"/>
  <c r="C16"/>
  <c r="L12"/>
  <c r="K12"/>
  <c r="J12"/>
  <c r="I12"/>
  <c r="H12"/>
  <c r="H30" s="1"/>
  <c r="G12"/>
  <c r="F12"/>
  <c r="D12"/>
  <c r="C12"/>
  <c r="I30" l="1"/>
  <c r="D30"/>
  <c r="K30"/>
  <c r="F30"/>
  <c r="J30"/>
  <c r="C30"/>
  <c r="G30"/>
  <c r="L30"/>
</calcChain>
</file>

<file path=xl/sharedStrings.xml><?xml version="1.0" encoding="utf-8"?>
<sst xmlns="http://schemas.openxmlformats.org/spreadsheetml/2006/main" count="217" uniqueCount="64">
  <si>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</si>
  <si>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</si>
  <si>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</si>
  <si>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</si>
  <si>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</si>
  <si>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</si>
  <si>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</si>
  <si>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</si>
  <si>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</si>
  <si>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</si>
  <si>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</si>
  <si>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Котлета мясная, соус томаный</t>
  </si>
  <si>
    <t>Греча</t>
  </si>
  <si>
    <t>Хлеб ржаной</t>
  </si>
  <si>
    <t>Чай с сахаром и лимоном</t>
  </si>
  <si>
    <t>Печенье</t>
  </si>
  <si>
    <t>итого завтрак:</t>
  </si>
  <si>
    <t xml:space="preserve">ЛАНЧ </t>
  </si>
  <si>
    <t>Вафли</t>
  </si>
  <si>
    <t>итого ланч</t>
  </si>
  <si>
    <t>ОБЕД</t>
  </si>
  <si>
    <t>Суп молочный с макаронными изделиями</t>
  </si>
  <si>
    <t>Компот из яблок</t>
  </si>
  <si>
    <t>итого обед:</t>
  </si>
  <si>
    <t>ПОЛДНИК</t>
  </si>
  <si>
    <t>Салат мясной</t>
  </si>
  <si>
    <t>итого полдник</t>
  </si>
  <si>
    <t>ИТОГО:</t>
  </si>
  <si>
    <t>Каша овсяная с маслом</t>
  </si>
  <si>
    <t>Какао с молоком</t>
  </si>
  <si>
    <t>Плоды свежие</t>
  </si>
  <si>
    <t>Сдоба с изюмом</t>
  </si>
  <si>
    <t>Чай с сахаром</t>
  </si>
  <si>
    <t>Суп гороховый</t>
  </si>
  <si>
    <t>Овощное рагу с птицей</t>
  </si>
  <si>
    <t>Салат рыбный</t>
  </si>
  <si>
    <t>Бутерброд с маслом и сыром</t>
  </si>
  <si>
    <t>3 Октября 2022 г.</t>
  </si>
  <si>
    <t>Конфета шоколадная</t>
  </si>
  <si>
    <t>4 Октября 2022 г.</t>
  </si>
  <si>
    <t>Сдоба с сахаром</t>
  </si>
  <si>
    <t>Омлет натуральный</t>
  </si>
  <si>
    <t>Компот из сухофруктов</t>
  </si>
  <si>
    <t>Рис отварной</t>
  </si>
  <si>
    <t>Гуляш из мяса птицы</t>
  </si>
  <si>
    <t>Щи из свежей капусты с картофелем</t>
  </si>
  <si>
    <t xml:space="preserve">Вафли </t>
  </si>
  <si>
    <t>Запеканка творожная со сгущ. Молоком</t>
  </si>
  <si>
    <t>Кукуруз конс.</t>
  </si>
  <si>
    <t xml:space="preserve">Кисель витоминезированный </t>
  </si>
  <si>
    <t>Макаронные изделия</t>
  </si>
  <si>
    <t>Биточек рыбный, соус белый</t>
  </si>
  <si>
    <t>Рассольник "Ленинградский"</t>
  </si>
  <si>
    <t>Свекла отварная с р/м</t>
  </si>
  <si>
    <t>Пюре картофельное</t>
  </si>
  <si>
    <t>Сосиска</t>
  </si>
  <si>
    <t>Борщ</t>
  </si>
  <si>
    <t>Сок</t>
  </si>
  <si>
    <t>Зеленый горошек конс</t>
  </si>
  <si>
    <t>Сдоба изюмом</t>
  </si>
  <si>
    <t>Напиток из шиповника</t>
  </si>
  <si>
    <t>7 Октября 2022 г.</t>
  </si>
  <si>
    <t>6 Октября 2022 г.</t>
  </si>
  <si>
    <t>5 октября 2022 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</si>
</sst>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top" wrapText="1"/>
    </xf>
    <xf numFmtId="1" fontId="7" fillId="0" borderId="11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12" fillId="0" borderId="0" xfId="0" applyFont="1" applyFill="1"/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7" workbookViewId="0">
      <selection activeCell="B28" sqref="B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37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293</v>
      </c>
      <c r="B7" s="9" t="s">
        <v>11</v>
      </c>
      <c r="C7" s="10">
        <v>110</v>
      </c>
      <c r="D7" s="10">
        <v>110</v>
      </c>
      <c r="E7" s="11">
        <v>12</v>
      </c>
      <c r="F7" s="11">
        <v>14.7</v>
      </c>
      <c r="G7" s="11">
        <v>8.9</v>
      </c>
      <c r="H7" s="11">
        <v>11.3</v>
      </c>
      <c r="I7" s="11">
        <v>38.840000000000003</v>
      </c>
      <c r="J7" s="11">
        <v>49.37</v>
      </c>
      <c r="K7" s="11">
        <v>223.6</v>
      </c>
      <c r="L7" s="11">
        <v>289</v>
      </c>
    </row>
    <row r="8" spans="1:12">
      <c r="A8" s="8">
        <v>330</v>
      </c>
      <c r="B8" s="9" t="s">
        <v>12</v>
      </c>
      <c r="C8" s="10">
        <v>180</v>
      </c>
      <c r="D8" s="10">
        <v>180</v>
      </c>
      <c r="E8" s="11">
        <v>9.18</v>
      </c>
      <c r="F8" s="11">
        <v>9.18</v>
      </c>
      <c r="G8" s="11">
        <v>6.5</v>
      </c>
      <c r="H8" s="11">
        <v>6.5</v>
      </c>
      <c r="I8" s="11">
        <v>51.22</v>
      </c>
      <c r="J8" s="11">
        <v>51.22</v>
      </c>
      <c r="K8" s="11">
        <v>260</v>
      </c>
      <c r="L8" s="11">
        <v>260</v>
      </c>
    </row>
    <row r="9" spans="1:12">
      <c r="A9" s="12">
        <v>3</v>
      </c>
      <c r="B9" s="9" t="s">
        <v>13</v>
      </c>
      <c r="C9" s="10">
        <v>60</v>
      </c>
      <c r="D9" s="10">
        <v>60</v>
      </c>
      <c r="E9" s="11">
        <v>7.8</v>
      </c>
      <c r="F9" s="11">
        <v>7.8</v>
      </c>
      <c r="G9" s="11">
        <v>8.9</v>
      </c>
      <c r="H9" s="11">
        <v>8.9</v>
      </c>
      <c r="I9" s="11">
        <v>18.5</v>
      </c>
      <c r="J9" s="11">
        <v>18.5</v>
      </c>
      <c r="K9" s="11">
        <v>164.9</v>
      </c>
      <c r="L9" s="11">
        <v>164.9</v>
      </c>
    </row>
    <row r="10" spans="1:12">
      <c r="A10" s="13">
        <v>412</v>
      </c>
      <c r="B10" s="14" t="s">
        <v>14</v>
      </c>
      <c r="C10" s="10">
        <v>180</v>
      </c>
      <c r="D10" s="10">
        <v>200</v>
      </c>
      <c r="E10" s="11">
        <v>0.09</v>
      </c>
      <c r="F10" s="11">
        <v>0.1</v>
      </c>
      <c r="G10" s="11">
        <v>0</v>
      </c>
      <c r="H10" s="11">
        <v>0</v>
      </c>
      <c r="I10" s="11">
        <v>13.72</v>
      </c>
      <c r="J10" s="11">
        <v>15.25</v>
      </c>
      <c r="K10" s="11">
        <v>54.9</v>
      </c>
      <c r="L10" s="11">
        <v>61</v>
      </c>
    </row>
    <row r="11" spans="1:12">
      <c r="A11" s="13">
        <v>4</v>
      </c>
      <c r="B11" s="14" t="s">
        <v>38</v>
      </c>
      <c r="C11" s="10">
        <v>30</v>
      </c>
      <c r="D11" s="10">
        <v>30</v>
      </c>
      <c r="E11" s="11">
        <v>0.12</v>
      </c>
      <c r="F11" s="11">
        <v>0.12</v>
      </c>
      <c r="G11" s="11">
        <v>0.01</v>
      </c>
      <c r="H11" s="11">
        <v>0.01</v>
      </c>
      <c r="I11" s="11">
        <v>0.26</v>
      </c>
      <c r="J11" s="11">
        <v>0.26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>SUM(C7:C11)</f>
        <v>560</v>
      </c>
      <c r="D12" s="17">
        <f>SUM(D7:D11)</f>
        <v>580</v>
      </c>
      <c r="E12" s="18">
        <v>9.18</v>
      </c>
      <c r="F12" s="18">
        <f>SUM(F7:F11)</f>
        <v>31.900000000000002</v>
      </c>
      <c r="G12" s="18">
        <f t="shared" ref="G12:L12" si="0">SUM(G7:G11)</f>
        <v>24.310000000000002</v>
      </c>
      <c r="H12" s="18">
        <f>SUM(H7:H11)</f>
        <v>26.710000000000004</v>
      </c>
      <c r="I12" s="18">
        <f>SUM(I7:I11)</f>
        <v>122.54</v>
      </c>
      <c r="J12" s="18">
        <f>SUM(J7:J11)</f>
        <v>134.6</v>
      </c>
      <c r="K12" s="18">
        <f t="shared" si="0"/>
        <v>847.4</v>
      </c>
      <c r="L12" s="18">
        <f t="shared" si="0"/>
        <v>918.9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432</v>
      </c>
      <c r="B14" s="9" t="s">
        <v>18</v>
      </c>
      <c r="C14" s="20">
        <v>40</v>
      </c>
      <c r="D14" s="20">
        <v>40</v>
      </c>
      <c r="E14" s="11">
        <v>6.87</v>
      </c>
      <c r="F14" s="11">
        <v>6.87</v>
      </c>
      <c r="G14" s="11">
        <v>8.1</v>
      </c>
      <c r="H14" s="11">
        <v>8.1</v>
      </c>
      <c r="I14" s="11">
        <v>35.43</v>
      </c>
      <c r="J14" s="11">
        <v>35.43</v>
      </c>
      <c r="K14" s="11">
        <v>241.99</v>
      </c>
      <c r="L14" s="11">
        <v>241.99</v>
      </c>
    </row>
    <row r="15" spans="1:12">
      <c r="A15" s="13">
        <v>412</v>
      </c>
      <c r="B15" s="14" t="s">
        <v>14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>SUM(C14:C15)</f>
        <v>220</v>
      </c>
      <c r="D16" s="21">
        <f>SUM(D14:D15)</f>
        <v>240</v>
      </c>
      <c r="E16" s="18">
        <f>SUM(E14:E15)</f>
        <v>6.96</v>
      </c>
      <c r="F16" s="18">
        <f t="shared" ref="F16:L16" si="1">SUM(F14:F15)</f>
        <v>6.97</v>
      </c>
      <c r="G16" s="18">
        <f t="shared" si="1"/>
        <v>8.1</v>
      </c>
      <c r="H16" s="18">
        <f t="shared" si="1"/>
        <v>8.1</v>
      </c>
      <c r="I16" s="18">
        <f t="shared" si="1"/>
        <v>49.15</v>
      </c>
      <c r="J16" s="18">
        <f t="shared" si="1"/>
        <v>50.68</v>
      </c>
      <c r="K16" s="18">
        <f t="shared" si="1"/>
        <v>296.89</v>
      </c>
      <c r="L16" s="18">
        <f t="shared" si="1"/>
        <v>302.99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100</v>
      </c>
      <c r="B18" s="9" t="s">
        <v>21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0">
        <v>330</v>
      </c>
      <c r="B19" s="9" t="s">
        <v>12</v>
      </c>
      <c r="C19" s="20">
        <v>150</v>
      </c>
      <c r="D19" s="20">
        <v>180</v>
      </c>
      <c r="E19" s="11">
        <v>9.18</v>
      </c>
      <c r="F19" s="11">
        <v>9.18</v>
      </c>
      <c r="G19" s="11">
        <v>6.5</v>
      </c>
      <c r="H19" s="11">
        <v>6.5</v>
      </c>
      <c r="I19" s="11">
        <v>51.22</v>
      </c>
      <c r="J19" s="11">
        <v>51.22</v>
      </c>
      <c r="K19" s="11">
        <v>260</v>
      </c>
      <c r="L19" s="11">
        <v>260</v>
      </c>
    </row>
    <row r="20" spans="1:12">
      <c r="A20" s="20">
        <v>293</v>
      </c>
      <c r="B20" s="9" t="s">
        <v>11</v>
      </c>
      <c r="C20" s="20">
        <v>110</v>
      </c>
      <c r="D20" s="20">
        <v>110</v>
      </c>
      <c r="E20" s="11">
        <v>12</v>
      </c>
      <c r="F20" s="11">
        <v>14.7</v>
      </c>
      <c r="G20" s="11">
        <v>8.9</v>
      </c>
      <c r="H20" s="11">
        <v>11.3</v>
      </c>
      <c r="I20" s="11">
        <v>38.840000000000003</v>
      </c>
      <c r="J20" s="11">
        <v>49.37</v>
      </c>
      <c r="K20" s="11">
        <v>223.6</v>
      </c>
      <c r="L20" s="11">
        <v>289</v>
      </c>
    </row>
    <row r="21" spans="1:12">
      <c r="A21" s="20">
        <v>416</v>
      </c>
      <c r="B21" s="9" t="s">
        <v>22</v>
      </c>
      <c r="C21" s="20">
        <v>180</v>
      </c>
      <c r="D21" s="20">
        <v>200</v>
      </c>
      <c r="E21" s="11">
        <v>0.04</v>
      </c>
      <c r="F21" s="11">
        <v>0.04</v>
      </c>
      <c r="G21" s="11">
        <v>0</v>
      </c>
      <c r="H21" s="11">
        <v>0</v>
      </c>
      <c r="I21" s="11">
        <v>24.7</v>
      </c>
      <c r="J21" s="11">
        <v>25</v>
      </c>
      <c r="K21" s="11">
        <v>94.2</v>
      </c>
      <c r="L21" s="11">
        <v>94.2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0.03</v>
      </c>
      <c r="B23" s="22" t="s">
        <v>15</v>
      </c>
      <c r="C23" s="20">
        <v>40</v>
      </c>
      <c r="D23" s="20">
        <v>40</v>
      </c>
      <c r="E23" s="11">
        <v>0.12</v>
      </c>
      <c r="F23" s="11">
        <v>0.12</v>
      </c>
      <c r="G23" s="11">
        <v>0.01</v>
      </c>
      <c r="H23" s="11">
        <v>0.01</v>
      </c>
      <c r="I23" s="11">
        <v>0.26</v>
      </c>
      <c r="J23" s="11">
        <v>0.26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710</v>
      </c>
      <c r="D24" s="21">
        <f t="shared" si="2"/>
        <v>810</v>
      </c>
      <c r="E24" s="18">
        <f t="shared" si="2"/>
        <v>29.32</v>
      </c>
      <c r="F24" s="18">
        <f t="shared" si="2"/>
        <v>33.519999999999996</v>
      </c>
      <c r="G24" s="18">
        <f t="shared" si="2"/>
        <v>20.77</v>
      </c>
      <c r="H24" s="18">
        <f t="shared" si="2"/>
        <v>24.42</v>
      </c>
      <c r="I24" s="18">
        <f t="shared" si="2"/>
        <v>134.70999999999998</v>
      </c>
      <c r="J24" s="18">
        <f t="shared" si="2"/>
        <v>150.29</v>
      </c>
      <c r="K24" s="18">
        <f t="shared" si="2"/>
        <v>921.1</v>
      </c>
      <c r="L24" s="18">
        <f t="shared" si="2"/>
        <v>1022.75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21</v>
      </c>
      <c r="B26" s="9" t="s">
        <v>25</v>
      </c>
      <c r="C26" s="20">
        <v>60</v>
      </c>
      <c r="D26" s="20">
        <v>100</v>
      </c>
      <c r="E26" s="11">
        <v>1.6</v>
      </c>
      <c r="F26" s="11">
        <v>3</v>
      </c>
      <c r="G26" s="11">
        <v>6.19</v>
      </c>
      <c r="H26" s="11">
        <v>1.9</v>
      </c>
      <c r="I26" s="11">
        <v>4.72</v>
      </c>
      <c r="J26" s="11">
        <v>3.1</v>
      </c>
      <c r="K26" s="11">
        <v>123</v>
      </c>
      <c r="L26" s="11">
        <v>205</v>
      </c>
    </row>
    <row r="27" spans="1:12">
      <c r="A27" s="13">
        <v>416</v>
      </c>
      <c r="B27" s="14" t="s">
        <v>22</v>
      </c>
      <c r="C27" s="10">
        <v>180</v>
      </c>
      <c r="D27" s="10">
        <v>200</v>
      </c>
      <c r="E27" s="11">
        <v>0.04</v>
      </c>
      <c r="F27" s="11">
        <v>0.04</v>
      </c>
      <c r="G27" s="11">
        <v>0</v>
      </c>
      <c r="H27" s="11">
        <v>0</v>
      </c>
      <c r="I27" s="11">
        <v>24.7</v>
      </c>
      <c r="J27" s="11">
        <v>24.7</v>
      </c>
      <c r="K27" s="11">
        <v>94.2</v>
      </c>
      <c r="L27" s="11">
        <v>94.2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>SUM(C26:C28)</f>
        <v>270</v>
      </c>
      <c r="D29" s="21">
        <f t="shared" ref="D29:L29" si="3">SUM(D26:D28)</f>
        <v>330</v>
      </c>
      <c r="E29" s="21">
        <f t="shared" si="3"/>
        <v>3.62</v>
      </c>
      <c r="F29" s="21">
        <f t="shared" si="3"/>
        <v>5.0199999999999996</v>
      </c>
      <c r="G29" s="21">
        <f t="shared" si="3"/>
        <v>6.5500000000000007</v>
      </c>
      <c r="H29" s="21">
        <f t="shared" si="3"/>
        <v>2.2599999999999998</v>
      </c>
      <c r="I29" s="21">
        <f t="shared" si="3"/>
        <v>30.11</v>
      </c>
      <c r="J29" s="21">
        <f t="shared" si="3"/>
        <v>28.490000000000002</v>
      </c>
      <c r="K29" s="21">
        <f t="shared" si="3"/>
        <v>271.5</v>
      </c>
      <c r="L29" s="21">
        <f t="shared" si="3"/>
        <v>353.5</v>
      </c>
    </row>
    <row r="30" spans="1:12" s="27" customFormat="1" ht="18.75">
      <c r="A30" s="23"/>
      <c r="B30" s="24" t="s">
        <v>27</v>
      </c>
      <c r="C30" s="25">
        <f t="shared" ref="C30:L30" si="4">C12+C24+C29+C16</f>
        <v>1760</v>
      </c>
      <c r="D30" s="25">
        <f t="shared" si="4"/>
        <v>1960</v>
      </c>
      <c r="E30" s="26">
        <f t="shared" si="4"/>
        <v>49.08</v>
      </c>
      <c r="F30" s="26">
        <f t="shared" si="4"/>
        <v>77.41</v>
      </c>
      <c r="G30" s="26">
        <f t="shared" si="4"/>
        <v>59.73</v>
      </c>
      <c r="H30" s="26">
        <f t="shared" si="4"/>
        <v>61.490000000000009</v>
      </c>
      <c r="I30" s="26">
        <f t="shared" si="4"/>
        <v>336.51</v>
      </c>
      <c r="J30" s="26">
        <f t="shared" si="4"/>
        <v>364.06</v>
      </c>
      <c r="K30" s="26">
        <f t="shared" si="4"/>
        <v>2336.89</v>
      </c>
      <c r="L30" s="26">
        <f t="shared" si="4"/>
        <v>2598.1400000000003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opLeftCell="B1" workbookViewId="0">
      <selection activeCell="A21" sqref="A21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39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28</v>
      </c>
      <c r="C7" s="10">
        <v>150</v>
      </c>
      <c r="D7" s="10">
        <v>180</v>
      </c>
      <c r="E7" s="11">
        <v>4.97</v>
      </c>
      <c r="F7" s="11">
        <v>4.97</v>
      </c>
      <c r="G7" s="11">
        <v>7.26</v>
      </c>
      <c r="H7" s="11">
        <v>7.26</v>
      </c>
      <c r="I7" s="11">
        <v>8.52</v>
      </c>
      <c r="J7" s="11">
        <v>8.52</v>
      </c>
      <c r="K7" s="11">
        <v>119.3</v>
      </c>
      <c r="L7" s="11">
        <v>119.3</v>
      </c>
    </row>
    <row r="8" spans="1:12">
      <c r="A8" s="12">
        <v>330</v>
      </c>
      <c r="B8" s="9" t="s">
        <v>36</v>
      </c>
      <c r="C8" s="10">
        <v>50</v>
      </c>
      <c r="D8" s="10">
        <v>50</v>
      </c>
      <c r="E8" s="11">
        <v>10.199999999999999</v>
      </c>
      <c r="F8" s="11">
        <v>10.199999999999999</v>
      </c>
      <c r="G8" s="11">
        <v>7.2</v>
      </c>
      <c r="H8" s="11">
        <v>7.2</v>
      </c>
      <c r="I8" s="11">
        <v>46.8</v>
      </c>
      <c r="J8" s="11">
        <v>46.8</v>
      </c>
      <c r="K8" s="11">
        <v>293.39999999999998</v>
      </c>
      <c r="L8" s="11">
        <v>293.39999999999998</v>
      </c>
    </row>
    <row r="9" spans="1:12">
      <c r="A9" s="13">
        <v>412</v>
      </c>
      <c r="B9" s="14" t="s">
        <v>29</v>
      </c>
      <c r="C9" s="10">
        <v>180</v>
      </c>
      <c r="D9" s="10">
        <v>200</v>
      </c>
      <c r="E9" s="11">
        <v>0.09</v>
      </c>
      <c r="F9" s="11">
        <v>0.1</v>
      </c>
      <c r="G9" s="11">
        <v>0</v>
      </c>
      <c r="H9" s="11">
        <v>0</v>
      </c>
      <c r="I9" s="11">
        <v>13.72</v>
      </c>
      <c r="J9" s="11">
        <v>15.25</v>
      </c>
      <c r="K9" s="11">
        <v>54.9</v>
      </c>
      <c r="L9" s="11">
        <v>61</v>
      </c>
    </row>
    <row r="10" spans="1:12">
      <c r="A10" s="13">
        <v>386</v>
      </c>
      <c r="B10" s="14" t="s">
        <v>30</v>
      </c>
      <c r="C10" s="10">
        <v>150</v>
      </c>
      <c r="D10" s="10">
        <v>150</v>
      </c>
      <c r="E10" s="11"/>
      <c r="F10" s="11"/>
      <c r="G10" s="11"/>
      <c r="H10" s="11"/>
      <c r="I10" s="11"/>
      <c r="J10" s="11"/>
      <c r="K10" s="11"/>
      <c r="L10" s="11"/>
    </row>
    <row r="11" spans="1:12" s="19" customFormat="1">
      <c r="A11" s="15"/>
      <c r="B11" s="16" t="s">
        <v>16</v>
      </c>
      <c r="C11" s="17">
        <f>SUM(C7:C10)</f>
        <v>530</v>
      </c>
      <c r="D11" s="17">
        <f>SUM(D7:D10)</f>
        <v>580</v>
      </c>
      <c r="E11" s="18">
        <f t="shared" ref="E11:L11" si="0">SUM(E7:E9)</f>
        <v>15.259999999999998</v>
      </c>
      <c r="F11" s="18">
        <f t="shared" si="0"/>
        <v>15.269999999999998</v>
      </c>
      <c r="G11" s="18">
        <f t="shared" si="0"/>
        <v>14.46</v>
      </c>
      <c r="H11" s="18">
        <f t="shared" si="0"/>
        <v>14.46</v>
      </c>
      <c r="I11" s="18">
        <f t="shared" si="0"/>
        <v>69.039999999999992</v>
      </c>
      <c r="J11" s="18">
        <f t="shared" si="0"/>
        <v>70.569999999999993</v>
      </c>
      <c r="K11" s="18">
        <f t="shared" si="0"/>
        <v>467.59999999999997</v>
      </c>
      <c r="L11" s="18">
        <f t="shared" si="0"/>
        <v>473.7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0">
        <v>0.03</v>
      </c>
      <c r="B13" s="9" t="s">
        <v>15</v>
      </c>
      <c r="C13" s="20">
        <v>40</v>
      </c>
      <c r="D13" s="20">
        <v>40</v>
      </c>
      <c r="E13" s="11">
        <v>1</v>
      </c>
      <c r="F13" s="11">
        <v>1</v>
      </c>
      <c r="G13" s="11">
        <v>9</v>
      </c>
      <c r="H13" s="11">
        <v>9</v>
      </c>
      <c r="I13" s="11">
        <v>19</v>
      </c>
      <c r="J13" s="11">
        <v>19</v>
      </c>
      <c r="K13" s="11">
        <v>163</v>
      </c>
      <c r="L13" s="11">
        <v>163</v>
      </c>
    </row>
    <row r="14" spans="1:12">
      <c r="A14" s="13">
        <v>411</v>
      </c>
      <c r="B14" s="14" t="s">
        <v>32</v>
      </c>
      <c r="C14" s="10">
        <v>200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19" customFormat="1">
      <c r="A15" s="15"/>
      <c r="B15" s="16" t="s">
        <v>19</v>
      </c>
      <c r="C15" s="21">
        <f>SUM(C13:C14)</f>
        <v>240</v>
      </c>
      <c r="D15" s="21">
        <f>SUM(D13:D14)</f>
        <v>240</v>
      </c>
      <c r="E15" s="18">
        <f>SUM(E13:E14)</f>
        <v>9.01</v>
      </c>
      <c r="F15" s="18">
        <f t="shared" ref="F15:L15" si="1">SUM(F13:F14)</f>
        <v>9.9</v>
      </c>
      <c r="G15" s="18">
        <f t="shared" si="1"/>
        <v>11.75</v>
      </c>
      <c r="H15" s="18">
        <f t="shared" si="1"/>
        <v>12.06</v>
      </c>
      <c r="I15" s="18">
        <f t="shared" si="1"/>
        <v>42.4</v>
      </c>
      <c r="J15" s="18">
        <f t="shared" si="1"/>
        <v>45</v>
      </c>
      <c r="K15" s="18">
        <f t="shared" si="1"/>
        <v>215.2</v>
      </c>
      <c r="L15" s="18">
        <f t="shared" si="1"/>
        <v>221</v>
      </c>
    </row>
    <row r="16" spans="1:12" ht="15.75">
      <c r="A16" s="5"/>
      <c r="B16" s="6" t="s">
        <v>20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0">
        <v>87</v>
      </c>
      <c r="B17" s="9" t="s">
        <v>33</v>
      </c>
      <c r="C17" s="20">
        <v>200</v>
      </c>
      <c r="D17" s="20">
        <v>250</v>
      </c>
      <c r="E17" s="11">
        <v>9.36</v>
      </c>
      <c r="F17" s="11">
        <v>11.7</v>
      </c>
      <c r="G17" s="11">
        <v>5.86</v>
      </c>
      <c r="H17" s="11">
        <v>7.32</v>
      </c>
      <c r="I17" s="11">
        <v>14.24</v>
      </c>
      <c r="J17" s="11">
        <v>17.8</v>
      </c>
      <c r="K17" s="11">
        <v>173.49</v>
      </c>
      <c r="L17" s="11">
        <v>213.86</v>
      </c>
    </row>
    <row r="18" spans="1:12">
      <c r="A18" s="8">
        <v>303</v>
      </c>
      <c r="B18" s="9" t="s">
        <v>34</v>
      </c>
      <c r="C18" s="10">
        <v>180</v>
      </c>
      <c r="D18" s="10">
        <v>180</v>
      </c>
      <c r="E18" s="11">
        <v>4.97</v>
      </c>
      <c r="F18" s="11">
        <v>4.97</v>
      </c>
      <c r="G18" s="11">
        <v>7.26</v>
      </c>
      <c r="H18" s="11">
        <v>7.26</v>
      </c>
      <c r="I18" s="11">
        <v>8.52</v>
      </c>
      <c r="J18" s="11">
        <v>8.52</v>
      </c>
      <c r="K18" s="11">
        <v>119.3</v>
      </c>
      <c r="L18" s="11">
        <v>119.3</v>
      </c>
    </row>
    <row r="19" spans="1:12">
      <c r="A19" s="13">
        <v>396</v>
      </c>
      <c r="B19" s="14" t="s">
        <v>32</v>
      </c>
      <c r="C19" s="10">
        <v>180</v>
      </c>
      <c r="D19" s="10">
        <v>200</v>
      </c>
      <c r="E19" s="11">
        <v>1.26</v>
      </c>
      <c r="F19" s="11">
        <v>1.4</v>
      </c>
      <c r="G19" s="11">
        <v>0</v>
      </c>
      <c r="H19" s="11">
        <v>0</v>
      </c>
      <c r="I19" s="11">
        <v>26.1</v>
      </c>
      <c r="J19" s="11">
        <v>29</v>
      </c>
      <c r="K19" s="11">
        <v>109.8</v>
      </c>
      <c r="L19" s="11">
        <v>122</v>
      </c>
    </row>
    <row r="20" spans="1:12">
      <c r="A20" s="20">
        <v>13003</v>
      </c>
      <c r="B20" s="22" t="s">
        <v>13</v>
      </c>
      <c r="C20" s="20">
        <v>30</v>
      </c>
      <c r="D20" s="20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0">
        <v>1038.01</v>
      </c>
      <c r="B21" s="22" t="s">
        <v>58</v>
      </c>
      <c r="C21" s="20">
        <v>60</v>
      </c>
      <c r="D21" s="20">
        <v>60</v>
      </c>
      <c r="E21" s="11">
        <v>1.2</v>
      </c>
      <c r="F21" s="11">
        <v>1.2</v>
      </c>
      <c r="G21" s="11">
        <v>0.6</v>
      </c>
      <c r="H21" s="11">
        <v>0.6</v>
      </c>
      <c r="I21" s="11">
        <v>6.6</v>
      </c>
      <c r="J21" s="11">
        <v>6.6</v>
      </c>
      <c r="K21" s="11">
        <v>30</v>
      </c>
      <c r="L21" s="11">
        <v>30</v>
      </c>
    </row>
    <row r="22" spans="1:12" s="19" customFormat="1">
      <c r="A22" s="15"/>
      <c r="B22" s="16" t="s">
        <v>23</v>
      </c>
      <c r="C22" s="21">
        <f t="shared" ref="C22:L22" si="2">SUM(C17:C21)</f>
        <v>650</v>
      </c>
      <c r="D22" s="21">
        <f t="shared" si="2"/>
        <v>720</v>
      </c>
      <c r="E22" s="18">
        <f t="shared" si="2"/>
        <v>18.769999999999996</v>
      </c>
      <c r="F22" s="18">
        <f t="shared" si="2"/>
        <v>21.249999999999996</v>
      </c>
      <c r="G22" s="18">
        <f t="shared" si="2"/>
        <v>14.08</v>
      </c>
      <c r="H22" s="18">
        <f t="shared" si="2"/>
        <v>15.54</v>
      </c>
      <c r="I22" s="18">
        <f t="shared" si="2"/>
        <v>56.15</v>
      </c>
      <c r="J22" s="18">
        <f t="shared" si="2"/>
        <v>62.61</v>
      </c>
      <c r="K22" s="18">
        <f t="shared" si="2"/>
        <v>486.89000000000004</v>
      </c>
      <c r="L22" s="18">
        <f t="shared" si="2"/>
        <v>539.46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0">
        <v>229</v>
      </c>
      <c r="B24" s="9" t="s">
        <v>41</v>
      </c>
      <c r="C24" s="20">
        <v>90</v>
      </c>
      <c r="D24" s="20">
        <v>90</v>
      </c>
      <c r="E24" s="11">
        <v>7.85</v>
      </c>
      <c r="F24" s="11">
        <v>8.83</v>
      </c>
      <c r="G24" s="11">
        <v>12.95</v>
      </c>
      <c r="H24" s="11">
        <v>14.57</v>
      </c>
      <c r="I24" s="11">
        <v>1.22</v>
      </c>
      <c r="J24" s="11">
        <v>1.37</v>
      </c>
      <c r="K24" s="11">
        <v>152.38</v>
      </c>
      <c r="L24" s="11">
        <v>171.43</v>
      </c>
    </row>
    <row r="25" spans="1:12">
      <c r="A25" s="12">
        <v>396</v>
      </c>
      <c r="B25" s="9" t="s">
        <v>32</v>
      </c>
      <c r="C25" s="20">
        <v>180</v>
      </c>
      <c r="D25" s="20">
        <v>200</v>
      </c>
      <c r="E25" s="11">
        <v>1.26</v>
      </c>
      <c r="F25" s="11">
        <v>1.4</v>
      </c>
      <c r="G25" s="11">
        <v>0</v>
      </c>
      <c r="H25" s="11">
        <v>0</v>
      </c>
      <c r="I25" s="11">
        <v>26.1</v>
      </c>
      <c r="J25" s="11">
        <v>29</v>
      </c>
      <c r="K25" s="11">
        <v>109.8</v>
      </c>
      <c r="L25" s="11">
        <v>122</v>
      </c>
    </row>
    <row r="26" spans="1:12">
      <c r="A26" s="20">
        <v>13003</v>
      </c>
      <c r="B26" s="22" t="s">
        <v>13</v>
      </c>
      <c r="C26" s="20">
        <v>30</v>
      </c>
      <c r="D26" s="20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19" customFormat="1">
      <c r="A27" s="15"/>
      <c r="B27" s="16" t="s">
        <v>26</v>
      </c>
      <c r="C27" s="21">
        <f>SUM(C24:C26)</f>
        <v>300</v>
      </c>
      <c r="D27" s="21">
        <f t="shared" ref="D27:L27" si="3">SUM(D24:D26)</f>
        <v>320</v>
      </c>
      <c r="E27" s="21">
        <f t="shared" si="3"/>
        <v>11.09</v>
      </c>
      <c r="F27" s="21">
        <f t="shared" si="3"/>
        <v>12.21</v>
      </c>
      <c r="G27" s="21">
        <f t="shared" si="3"/>
        <v>13.309999999999999</v>
      </c>
      <c r="H27" s="21">
        <f t="shared" si="3"/>
        <v>14.93</v>
      </c>
      <c r="I27" s="21">
        <f t="shared" si="3"/>
        <v>28.01</v>
      </c>
      <c r="J27" s="21">
        <f t="shared" si="3"/>
        <v>31.060000000000002</v>
      </c>
      <c r="K27" s="21">
        <f t="shared" si="3"/>
        <v>316.48</v>
      </c>
      <c r="L27" s="21">
        <f t="shared" si="3"/>
        <v>347.73</v>
      </c>
    </row>
    <row r="28" spans="1:12" s="27" customFormat="1" ht="18.75">
      <c r="A28" s="23"/>
      <c r="B28" s="24" t="s">
        <v>27</v>
      </c>
      <c r="C28" s="25">
        <f t="shared" ref="C28:L28" si="4">C11+C22+C27+C15</f>
        <v>1720</v>
      </c>
      <c r="D28" s="25">
        <f t="shared" si="4"/>
        <v>1860</v>
      </c>
      <c r="E28" s="26">
        <f t="shared" si="4"/>
        <v>54.129999999999988</v>
      </c>
      <c r="F28" s="26">
        <f t="shared" si="4"/>
        <v>58.629999999999995</v>
      </c>
      <c r="G28" s="26">
        <f t="shared" si="4"/>
        <v>53.599999999999994</v>
      </c>
      <c r="H28" s="26">
        <f t="shared" si="4"/>
        <v>56.99</v>
      </c>
      <c r="I28" s="26">
        <f t="shared" si="4"/>
        <v>195.6</v>
      </c>
      <c r="J28" s="26">
        <f t="shared" si="4"/>
        <v>209.24</v>
      </c>
      <c r="K28" s="26">
        <f t="shared" si="4"/>
        <v>1486.17</v>
      </c>
      <c r="L28" s="26">
        <f t="shared" si="4"/>
        <v>1581.89</v>
      </c>
    </row>
    <row r="29" spans="1:12" ht="15.75">
      <c r="A29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63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44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43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417</v>
      </c>
      <c r="B9" s="14" t="s">
        <v>32</v>
      </c>
      <c r="C9" s="10">
        <v>180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0">
        <v>13003</v>
      </c>
      <c r="B10" s="22" t="s">
        <v>13</v>
      </c>
      <c r="C10" s="20">
        <v>30</v>
      </c>
      <c r="D10" s="20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0">
        <v>0.08</v>
      </c>
      <c r="B11" s="22" t="s">
        <v>46</v>
      </c>
      <c r="C11" s="20">
        <v>40</v>
      </c>
      <c r="D11" s="20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19" customFormat="1">
      <c r="A12" s="15"/>
      <c r="B12" s="16" t="s">
        <v>16</v>
      </c>
      <c r="C12" s="17">
        <f t="shared" ref="C12:H12" si="0">SUM(C7:C11)</f>
        <v>530</v>
      </c>
      <c r="D12" s="17">
        <f t="shared" si="0"/>
        <v>550</v>
      </c>
      <c r="E12" s="18">
        <f t="shared" si="0"/>
        <v>22.86</v>
      </c>
      <c r="F12" s="18">
        <f t="shared" si="0"/>
        <v>22.93</v>
      </c>
      <c r="G12" s="18">
        <f t="shared" si="0"/>
        <v>11.979999999999999</v>
      </c>
      <c r="H12" s="18">
        <f t="shared" si="0"/>
        <v>12.01</v>
      </c>
      <c r="I12" s="18">
        <f>SUM(I7:I10)</f>
        <v>68.41</v>
      </c>
      <c r="J12" s="18">
        <f>SUM(J7:J11)</f>
        <v>81.16</v>
      </c>
      <c r="K12" s="18">
        <f>SUM(K7:K11)</f>
        <v>553.27</v>
      </c>
      <c r="L12" s="18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449.01</v>
      </c>
      <c r="B14" s="9" t="s">
        <v>59</v>
      </c>
      <c r="C14" s="20">
        <v>60</v>
      </c>
      <c r="D14" s="20">
        <v>60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11.26</v>
      </c>
      <c r="F16" s="18">
        <f t="shared" si="1"/>
        <v>12.15</v>
      </c>
      <c r="G16" s="18">
        <f t="shared" si="1"/>
        <v>6.3</v>
      </c>
      <c r="H16" s="18">
        <f t="shared" si="1"/>
        <v>6.6099999999999994</v>
      </c>
      <c r="I16" s="18">
        <f t="shared" si="1"/>
        <v>44.5</v>
      </c>
      <c r="J16" s="18">
        <f t="shared" si="1"/>
        <v>47.1</v>
      </c>
      <c r="K16" s="18">
        <f t="shared" si="1"/>
        <v>176.8</v>
      </c>
      <c r="L16" s="18">
        <f t="shared" si="1"/>
        <v>182.6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72</v>
      </c>
      <c r="B18" s="9" t="s">
        <v>45</v>
      </c>
      <c r="C18" s="20">
        <v>200</v>
      </c>
      <c r="D18" s="20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44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43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417</v>
      </c>
      <c r="B22" s="14" t="s">
        <v>42</v>
      </c>
      <c r="C22" s="10">
        <v>180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449.01</v>
      </c>
      <c r="B23" s="14" t="s">
        <v>31</v>
      </c>
      <c r="C23" s="10">
        <v>30</v>
      </c>
      <c r="D23" s="10">
        <v>30</v>
      </c>
      <c r="E23" s="11">
        <v>2.2999999999999998</v>
      </c>
      <c r="F23" s="11">
        <v>2.2999999999999998</v>
      </c>
      <c r="G23" s="11">
        <v>8.1</v>
      </c>
      <c r="H23" s="11">
        <v>8.1</v>
      </c>
      <c r="I23" s="11">
        <v>15.9</v>
      </c>
      <c r="J23" s="11">
        <v>15.9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720</v>
      </c>
      <c r="D24" s="21">
        <f t="shared" si="2"/>
        <v>790</v>
      </c>
      <c r="E24" s="18">
        <f t="shared" si="2"/>
        <v>35.19</v>
      </c>
      <c r="F24" s="18">
        <f t="shared" si="2"/>
        <v>35.68</v>
      </c>
      <c r="G24" s="18">
        <f t="shared" si="2"/>
        <v>32.22</v>
      </c>
      <c r="H24" s="18">
        <f t="shared" si="2"/>
        <v>33.279999999999994</v>
      </c>
      <c r="I24" s="18">
        <f t="shared" si="2"/>
        <v>107.58</v>
      </c>
      <c r="J24" s="18">
        <f t="shared" si="2"/>
        <v>113.18</v>
      </c>
      <c r="K24" s="18">
        <f t="shared" si="2"/>
        <v>730.6</v>
      </c>
      <c r="L24" s="18">
        <f t="shared" si="2"/>
        <v>769.4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46</v>
      </c>
      <c r="B26" s="9" t="s">
        <v>35</v>
      </c>
      <c r="C26" s="20">
        <v>80</v>
      </c>
      <c r="D26" s="20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29">
        <v>13003</v>
      </c>
      <c r="B27" s="9" t="s">
        <v>13</v>
      </c>
      <c r="C27" s="20">
        <v>30</v>
      </c>
      <c r="D27" s="20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411</v>
      </c>
      <c r="B28" s="14" t="s">
        <v>32</v>
      </c>
      <c r="C28" s="10">
        <v>180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19" customFormat="1">
      <c r="A29" s="15"/>
      <c r="B29" s="16" t="s">
        <v>26</v>
      </c>
      <c r="C29" s="21">
        <f t="shared" ref="C29:L29" si="3">SUM(C26:C28)</f>
        <v>290</v>
      </c>
      <c r="D29" s="21">
        <f t="shared" si="3"/>
        <v>330</v>
      </c>
      <c r="E29" s="21">
        <f t="shared" si="3"/>
        <v>9</v>
      </c>
      <c r="F29" s="21">
        <f t="shared" si="3"/>
        <v>10.55</v>
      </c>
      <c r="G29" s="21">
        <f t="shared" si="3"/>
        <v>10.27</v>
      </c>
      <c r="H29" s="21">
        <f t="shared" si="3"/>
        <v>15.6</v>
      </c>
      <c r="I29" s="21">
        <f t="shared" si="3"/>
        <v>32.46</v>
      </c>
      <c r="J29" s="21">
        <f t="shared" si="3"/>
        <v>41.1</v>
      </c>
      <c r="K29" s="21">
        <f t="shared" si="3"/>
        <v>120.97</v>
      </c>
      <c r="L29" s="21">
        <f t="shared" si="3"/>
        <v>172.61</v>
      </c>
    </row>
    <row r="30" spans="1:12" s="27" customFormat="1" ht="18.75">
      <c r="A30" s="23"/>
      <c r="B30" s="24" t="s">
        <v>27</v>
      </c>
      <c r="C30" s="25">
        <f t="shared" ref="C30:L30" si="4">C12+C24+C29+C16</f>
        <v>1780</v>
      </c>
      <c r="D30" s="25">
        <f t="shared" si="4"/>
        <v>1930</v>
      </c>
      <c r="E30" s="26">
        <f t="shared" si="4"/>
        <v>78.31</v>
      </c>
      <c r="F30" s="26">
        <f t="shared" si="4"/>
        <v>81.31</v>
      </c>
      <c r="G30" s="26">
        <f t="shared" si="4"/>
        <v>60.769999999999996</v>
      </c>
      <c r="H30" s="26">
        <f t="shared" si="4"/>
        <v>67.5</v>
      </c>
      <c r="I30" s="26">
        <f t="shared" si="4"/>
        <v>252.95000000000002</v>
      </c>
      <c r="J30" s="26">
        <f t="shared" si="4"/>
        <v>282.54000000000002</v>
      </c>
      <c r="K30" s="26">
        <f t="shared" si="4"/>
        <v>1581.6399999999999</v>
      </c>
      <c r="L30" s="26">
        <f t="shared" si="4"/>
        <v>1687.58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62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51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50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180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38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 t="shared" ref="C12:L12" si="0">SUM(C7:C11)</f>
        <v>520</v>
      </c>
      <c r="D12" s="17">
        <f t="shared" si="0"/>
        <v>540</v>
      </c>
      <c r="E12" s="18">
        <f t="shared" si="0"/>
        <v>28.31</v>
      </c>
      <c r="F12" s="18">
        <f t="shared" si="0"/>
        <v>29.2</v>
      </c>
      <c r="G12" s="18">
        <f t="shared" si="0"/>
        <v>21.03</v>
      </c>
      <c r="H12" s="18">
        <f t="shared" si="0"/>
        <v>21.34</v>
      </c>
      <c r="I12" s="18">
        <f t="shared" si="0"/>
        <v>82.92</v>
      </c>
      <c r="J12" s="18">
        <f t="shared" si="0"/>
        <v>85.52000000000001</v>
      </c>
      <c r="K12" s="18">
        <f t="shared" si="0"/>
        <v>575.64</v>
      </c>
      <c r="L12" s="18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3</v>
      </c>
      <c r="B14" s="9" t="s">
        <v>36</v>
      </c>
      <c r="C14" s="20">
        <v>60</v>
      </c>
      <c r="D14" s="20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15.809999999999999</v>
      </c>
      <c r="F16" s="18">
        <f t="shared" si="1"/>
        <v>16.7</v>
      </c>
      <c r="G16" s="18">
        <f t="shared" si="1"/>
        <v>11.65</v>
      </c>
      <c r="H16" s="18">
        <f t="shared" si="1"/>
        <v>11.96</v>
      </c>
      <c r="I16" s="18">
        <f t="shared" si="1"/>
        <v>41.9</v>
      </c>
      <c r="J16" s="18">
        <f t="shared" si="1"/>
        <v>44.5</v>
      </c>
      <c r="K16" s="18">
        <f t="shared" si="1"/>
        <v>217.10000000000002</v>
      </c>
      <c r="L16" s="18">
        <f t="shared" si="1"/>
        <v>222.9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82</v>
      </c>
      <c r="B18" s="9" t="s">
        <v>52</v>
      </c>
      <c r="C18" s="20">
        <v>200</v>
      </c>
      <c r="D18" s="20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51</v>
      </c>
      <c r="C19" s="10">
        <v>80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50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2">
        <v>390</v>
      </c>
      <c r="B22" s="9" t="s">
        <v>49</v>
      </c>
      <c r="C22" s="20">
        <v>180</v>
      </c>
      <c r="D22" s="20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12">
        <v>3</v>
      </c>
      <c r="B23" s="9" t="s">
        <v>48</v>
      </c>
      <c r="C23" s="20">
        <v>60</v>
      </c>
      <c r="D23" s="2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19" customFormat="1">
      <c r="A24" s="15"/>
      <c r="B24" s="16" t="s">
        <v>23</v>
      </c>
      <c r="C24" s="21">
        <f t="shared" ref="C24:L24" si="2">SUM(C18:C23)</f>
        <v>730</v>
      </c>
      <c r="D24" s="21">
        <f t="shared" si="2"/>
        <v>820</v>
      </c>
      <c r="E24" s="18">
        <f t="shared" si="2"/>
        <v>23.080000000000002</v>
      </c>
      <c r="F24" s="18">
        <f t="shared" si="2"/>
        <v>24</v>
      </c>
      <c r="G24" s="18">
        <f t="shared" si="2"/>
        <v>16.46</v>
      </c>
      <c r="H24" s="18">
        <f t="shared" si="2"/>
        <v>17.779999999999998</v>
      </c>
      <c r="I24" s="18">
        <f t="shared" si="2"/>
        <v>80.789999999999992</v>
      </c>
      <c r="J24" s="18">
        <f t="shared" si="2"/>
        <v>85.61999999999999</v>
      </c>
      <c r="K24" s="18">
        <f t="shared" si="2"/>
        <v>614.04</v>
      </c>
      <c r="L24" s="18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251</v>
      </c>
      <c r="B26" s="9" t="s">
        <v>47</v>
      </c>
      <c r="C26" s="20">
        <v>90</v>
      </c>
      <c r="D26" s="20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390</v>
      </c>
      <c r="B27" s="9" t="s">
        <v>32</v>
      </c>
      <c r="C27" s="20">
        <v>180</v>
      </c>
      <c r="D27" s="2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19" customFormat="1">
      <c r="A28" s="15"/>
      <c r="B28" s="16" t="s">
        <v>26</v>
      </c>
      <c r="C28" s="21">
        <f t="shared" ref="C28:L28" si="3">SUM(C26:C27)</f>
        <v>270</v>
      </c>
      <c r="D28" s="21">
        <f t="shared" si="3"/>
        <v>290</v>
      </c>
      <c r="E28" s="21">
        <f t="shared" si="3"/>
        <v>18.18</v>
      </c>
      <c r="F28" s="21">
        <f t="shared" si="3"/>
        <v>18.2</v>
      </c>
      <c r="G28" s="21">
        <f t="shared" si="3"/>
        <v>12.18</v>
      </c>
      <c r="H28" s="21">
        <f t="shared" si="3"/>
        <v>12.2</v>
      </c>
      <c r="I28" s="21">
        <f t="shared" si="3"/>
        <v>37.07</v>
      </c>
      <c r="J28" s="21">
        <f t="shared" si="3"/>
        <v>39.299999999999997</v>
      </c>
      <c r="K28" s="21">
        <f t="shared" si="3"/>
        <v>347</v>
      </c>
      <c r="L28" s="21">
        <f t="shared" si="3"/>
        <v>358</v>
      </c>
    </row>
    <row r="29" spans="1:12" s="27" customFormat="1" ht="18.75">
      <c r="A29" s="23"/>
      <c r="B29" s="24" t="s">
        <v>27</v>
      </c>
      <c r="C29" s="25">
        <f t="shared" ref="C29:L29" si="4">C12+C24+C28+C16</f>
        <v>1760</v>
      </c>
      <c r="D29" s="25">
        <f t="shared" si="4"/>
        <v>1910</v>
      </c>
      <c r="E29" s="26">
        <f t="shared" si="4"/>
        <v>85.38</v>
      </c>
      <c r="F29" s="26">
        <f t="shared" si="4"/>
        <v>88.100000000000009</v>
      </c>
      <c r="G29" s="26">
        <f t="shared" si="4"/>
        <v>61.32</v>
      </c>
      <c r="H29" s="26">
        <f t="shared" si="4"/>
        <v>63.279999999999994</v>
      </c>
      <c r="I29" s="26">
        <f t="shared" si="4"/>
        <v>242.67999999999998</v>
      </c>
      <c r="J29" s="26">
        <f t="shared" si="4"/>
        <v>254.94</v>
      </c>
      <c r="K29" s="26">
        <f t="shared" si="4"/>
        <v>1753.7799999999997</v>
      </c>
      <c r="L29" s="26">
        <f t="shared" si="4"/>
        <v>1813.7800000000002</v>
      </c>
    </row>
    <row r="30" spans="1:12" ht="15.75">
      <c r="A30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61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0" customFormat="1">
      <c r="A7" s="33">
        <v>9</v>
      </c>
      <c r="B7" s="22" t="s">
        <v>55</v>
      </c>
      <c r="C7" s="32">
        <v>90</v>
      </c>
      <c r="D7" s="32">
        <v>90</v>
      </c>
      <c r="E7" s="31">
        <v>5.23</v>
      </c>
      <c r="F7" s="31">
        <v>5.23</v>
      </c>
      <c r="G7" s="31">
        <v>6.48</v>
      </c>
      <c r="H7" s="31">
        <v>6.48</v>
      </c>
      <c r="I7" s="31">
        <v>11.5</v>
      </c>
      <c r="J7" s="31">
        <v>11.5</v>
      </c>
      <c r="K7" s="31">
        <v>139.21</v>
      </c>
      <c r="L7" s="31">
        <v>139.21</v>
      </c>
    </row>
    <row r="8" spans="1:12">
      <c r="A8" s="8">
        <v>8005</v>
      </c>
      <c r="B8" s="9" t="s">
        <v>54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200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0">
        <v>418</v>
      </c>
      <c r="B11" s="9" t="s">
        <v>57</v>
      </c>
      <c r="C11" s="20">
        <v>200</v>
      </c>
      <c r="D11" s="20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19" customFormat="1">
      <c r="A12" s="15"/>
      <c r="B12" s="16" t="s">
        <v>16</v>
      </c>
      <c r="C12" s="17">
        <f t="shared" ref="C12:L12" si="0">SUM(C7:C11)</f>
        <v>700</v>
      </c>
      <c r="D12" s="17">
        <f t="shared" si="0"/>
        <v>700</v>
      </c>
      <c r="E12" s="18">
        <f t="shared" si="0"/>
        <v>19.560000000000002</v>
      </c>
      <c r="F12" s="18">
        <f t="shared" si="0"/>
        <v>19.560000000000002</v>
      </c>
      <c r="G12" s="18">
        <f t="shared" si="0"/>
        <v>13.94</v>
      </c>
      <c r="H12" s="18">
        <f t="shared" si="0"/>
        <v>13.94</v>
      </c>
      <c r="I12" s="18">
        <f t="shared" si="0"/>
        <v>74.75</v>
      </c>
      <c r="J12" s="18">
        <f t="shared" si="0"/>
        <v>74.75</v>
      </c>
      <c r="K12" s="18">
        <f t="shared" si="0"/>
        <v>453.31</v>
      </c>
      <c r="L12" s="18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</v>
      </c>
      <c r="B14" s="9" t="s">
        <v>40</v>
      </c>
      <c r="C14" s="20">
        <v>60</v>
      </c>
      <c r="D14" s="20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7.32</v>
      </c>
      <c r="F16" s="18">
        <f t="shared" si="1"/>
        <v>7.33</v>
      </c>
      <c r="G16" s="18">
        <f t="shared" si="1"/>
        <v>8.5299999999999994</v>
      </c>
      <c r="H16" s="18">
        <f t="shared" si="1"/>
        <v>8.5299999999999994</v>
      </c>
      <c r="I16" s="18">
        <f t="shared" si="1"/>
        <v>51.93</v>
      </c>
      <c r="J16" s="18">
        <f t="shared" si="1"/>
        <v>53.46</v>
      </c>
      <c r="K16" s="18">
        <f t="shared" si="1"/>
        <v>305.5</v>
      </c>
      <c r="L16" s="18">
        <f t="shared" si="1"/>
        <v>311.60000000000002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63</v>
      </c>
      <c r="B18" s="9" t="s">
        <v>56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0" customFormat="1">
      <c r="A19" s="33">
        <v>9</v>
      </c>
      <c r="B19" s="22" t="s">
        <v>55</v>
      </c>
      <c r="C19" s="32">
        <v>90</v>
      </c>
      <c r="D19" s="32">
        <v>90</v>
      </c>
      <c r="E19" s="31">
        <v>5.23</v>
      </c>
      <c r="F19" s="31">
        <v>5.23</v>
      </c>
      <c r="G19" s="31">
        <v>6.48</v>
      </c>
      <c r="H19" s="31">
        <v>6.48</v>
      </c>
      <c r="I19" s="31">
        <v>11.5</v>
      </c>
      <c r="J19" s="31">
        <v>11.5</v>
      </c>
      <c r="K19" s="31">
        <v>139.21</v>
      </c>
      <c r="L19" s="31">
        <v>139.21</v>
      </c>
    </row>
    <row r="20" spans="1:12">
      <c r="A20" s="8">
        <v>8005</v>
      </c>
      <c r="B20" s="9" t="s">
        <v>54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0">
        <v>417</v>
      </c>
      <c r="B21" s="9" t="s">
        <v>60</v>
      </c>
      <c r="C21" s="20">
        <v>200</v>
      </c>
      <c r="D21" s="20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449</v>
      </c>
      <c r="B23" s="22" t="s">
        <v>40</v>
      </c>
      <c r="C23" s="20">
        <v>60</v>
      </c>
      <c r="D23" s="20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19" customFormat="1">
      <c r="A24" s="15"/>
      <c r="B24" s="16" t="s">
        <v>23</v>
      </c>
      <c r="C24" s="21">
        <f t="shared" ref="C24:L24" si="2">SUM(C18:C23)</f>
        <v>760</v>
      </c>
      <c r="D24" s="21">
        <f t="shared" si="2"/>
        <v>810</v>
      </c>
      <c r="E24" s="18">
        <f t="shared" si="2"/>
        <v>23.07</v>
      </c>
      <c r="F24" s="18">
        <f t="shared" si="2"/>
        <v>24.59</v>
      </c>
      <c r="G24" s="18">
        <f t="shared" si="2"/>
        <v>24.39</v>
      </c>
      <c r="H24" s="18">
        <f t="shared" si="2"/>
        <v>25.659999999999997</v>
      </c>
      <c r="I24" s="18">
        <f t="shared" si="2"/>
        <v>105.83000000000001</v>
      </c>
      <c r="J24" s="18">
        <f t="shared" si="2"/>
        <v>112.81</v>
      </c>
      <c r="K24" s="18">
        <f t="shared" si="2"/>
        <v>797.91000000000008</v>
      </c>
      <c r="L24" s="18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34</v>
      </c>
      <c r="B26" s="9" t="s">
        <v>53</v>
      </c>
      <c r="C26" s="20">
        <v>60</v>
      </c>
      <c r="D26" s="20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60</v>
      </c>
      <c r="C27" s="10">
        <v>180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 t="shared" ref="C29:L29" si="3">SUM(C26:C28)</f>
        <v>270</v>
      </c>
      <c r="D29" s="21">
        <f t="shared" si="3"/>
        <v>330</v>
      </c>
      <c r="E29" s="21">
        <f t="shared" si="3"/>
        <v>2.76</v>
      </c>
      <c r="F29" s="21">
        <f t="shared" si="3"/>
        <v>3.1799999999999997</v>
      </c>
      <c r="G29" s="21">
        <f t="shared" si="3"/>
        <v>4.1400000000000006</v>
      </c>
      <c r="H29" s="21">
        <f t="shared" si="3"/>
        <v>6.5600000000000005</v>
      </c>
      <c r="I29" s="21">
        <f t="shared" si="3"/>
        <v>23.16</v>
      </c>
      <c r="J29" s="21">
        <f t="shared" si="3"/>
        <v>26.990000000000002</v>
      </c>
      <c r="K29" s="21">
        <f t="shared" si="3"/>
        <v>195.89999999999998</v>
      </c>
      <c r="L29" s="21">
        <f t="shared" si="3"/>
        <v>235.3</v>
      </c>
    </row>
    <row r="30" spans="1:12" s="27" customFormat="1" ht="18.75">
      <c r="A30" s="23"/>
      <c r="B30" s="24" t="s">
        <v>27</v>
      </c>
      <c r="C30" s="25">
        <f t="shared" ref="C30:L30" si="4">C12+C24+C29+C16</f>
        <v>1970</v>
      </c>
      <c r="D30" s="25">
        <f t="shared" si="4"/>
        <v>2100</v>
      </c>
      <c r="E30" s="26">
        <f t="shared" si="4"/>
        <v>52.71</v>
      </c>
      <c r="F30" s="26">
        <f t="shared" si="4"/>
        <v>54.660000000000004</v>
      </c>
      <c r="G30" s="26">
        <f t="shared" si="4"/>
        <v>51</v>
      </c>
      <c r="H30" s="26">
        <f t="shared" si="4"/>
        <v>54.69</v>
      </c>
      <c r="I30" s="26">
        <f t="shared" si="4"/>
        <v>255.67000000000002</v>
      </c>
      <c r="J30" s="26">
        <f t="shared" si="4"/>
        <v>268.01</v>
      </c>
      <c r="K30" s="26">
        <f t="shared" si="4"/>
        <v>1752.62</v>
      </c>
      <c r="L30" s="26">
        <f t="shared" si="4"/>
        <v>1845.37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3.10</vt:lpstr>
      <vt:lpstr>4.10</vt:lpstr>
      <vt:lpstr>5.10</vt:lpstr>
      <vt:lpstr>6.10</vt:lpstr>
      <vt:lpstr>7.10</vt:lpstr>
      <vt:lpstr>'3.10'!Область_печати</vt:lpstr>
      <vt:lpstr>'4.10'!Область_печати</vt:lpstr>
      <vt:lpstr>'5.10'!Область_печати</vt:lpstr>
      <vt:lpstr>'6.10'!Область_печати</vt:lpstr>
      <vt:lpstr>'7.10'!Область_печати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2022-10-01T16:36:43Z</dcterms:modified>
</cp:coreProperties>
</file>