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4"/>
  </bookViews>
  <sheets>
    <sheet name="14.11" sheetId="4" r:id="rId1"/>
    <sheet name="15.11" sheetId="9" r:id="rId2"/>
    <sheet name="16.11" sheetId="6" r:id="rId3"/>
    <sheet name="17.11" sheetId="7" r:id="rId4"/>
    <sheet name="18.11" sheetId="8" r:id="rId5"/>
  </sheets>
  <definedNames>
    <definedName name="_xlnm.Print_Area" localSheetId="0">'14.11'!$A$1:$L$30</definedName>
    <definedName name="_xlnm.Print_Area" localSheetId="1">'15.11'!$A$1:$L$28</definedName>
    <definedName name="_xlnm.Print_Area" localSheetId="2">'16.11'!$A$1:$L$30</definedName>
    <definedName name="_xlnm.Print_Area" localSheetId="3">'17.11'!$A$1:$L$29</definedName>
    <definedName name="_xlnm.Print_Area" localSheetId="4">'18.11'!$A$1:$L$30</definedName>
  </definedNames>
  <calcPr calcId="125725"/>
</workbook>
</file>

<file path=xl/calcChain.xml><?xml version="1.0" encoding="utf-8"?>
<calcChain xmlns="http://schemas.openxmlformats.org/spreadsheetml/2006/main">
  <c r="C11" i="9"/>
  <c r="D11"/>
  <c r="E11"/>
  <c r="F11"/>
  <c r="G11"/>
  <c r="H11"/>
  <c r="I11"/>
  <c r="J11"/>
  <c r="K11"/>
  <c r="L11"/>
  <c r="C15"/>
  <c r="D15"/>
  <c r="E15"/>
  <c r="F15"/>
  <c r="G15"/>
  <c r="H15"/>
  <c r="I15"/>
  <c r="J15"/>
  <c r="K15"/>
  <c r="L15"/>
  <c r="E20"/>
  <c r="E22" s="1"/>
  <c r="F20"/>
  <c r="F22" s="1"/>
  <c r="G20"/>
  <c r="G22" s="1"/>
  <c r="H20"/>
  <c r="I20"/>
  <c r="I22" s="1"/>
  <c r="J20"/>
  <c r="J22" s="1"/>
  <c r="K20"/>
  <c r="L20"/>
  <c r="C22"/>
  <c r="D22"/>
  <c r="H22"/>
  <c r="K22"/>
  <c r="K28" s="1"/>
  <c r="L22"/>
  <c r="L28" s="1"/>
  <c r="C27"/>
  <c r="D27"/>
  <c r="E27"/>
  <c r="F27"/>
  <c r="G27"/>
  <c r="H27"/>
  <c r="I27"/>
  <c r="J27"/>
  <c r="K27"/>
  <c r="L27"/>
  <c r="H28"/>
  <c r="I28" l="1"/>
  <c r="F28"/>
  <c r="G28"/>
  <c r="E28"/>
  <c r="J28"/>
  <c r="D28"/>
  <c r="C28"/>
  <c r="L29" i="8" l="1"/>
  <c r="D29"/>
  <c r="C29"/>
  <c r="L28"/>
  <c r="K28"/>
  <c r="K29" s="1"/>
  <c r="J28"/>
  <c r="J29" s="1"/>
  <c r="I28"/>
  <c r="I29" s="1"/>
  <c r="H28"/>
  <c r="H29" s="1"/>
  <c r="G28"/>
  <c r="G29" s="1"/>
  <c r="F28"/>
  <c r="F29" s="1"/>
  <c r="E28"/>
  <c r="E29" s="1"/>
  <c r="G24"/>
  <c r="D24"/>
  <c r="C24"/>
  <c r="L22"/>
  <c r="L24" s="1"/>
  <c r="K22"/>
  <c r="K24" s="1"/>
  <c r="J22"/>
  <c r="J24" s="1"/>
  <c r="I22"/>
  <c r="I24" s="1"/>
  <c r="H22"/>
  <c r="H24" s="1"/>
  <c r="G22"/>
  <c r="F22"/>
  <c r="F24" s="1"/>
  <c r="E22"/>
  <c r="E24" s="1"/>
  <c r="L16"/>
  <c r="K16"/>
  <c r="J16"/>
  <c r="I16"/>
  <c r="H16"/>
  <c r="G16"/>
  <c r="F16"/>
  <c r="E16"/>
  <c r="D16"/>
  <c r="C16"/>
  <c r="L12"/>
  <c r="J12"/>
  <c r="D12"/>
  <c r="C12"/>
  <c r="L9"/>
  <c r="K9"/>
  <c r="K12" s="1"/>
  <c r="K30" s="1"/>
  <c r="J9"/>
  <c r="I9"/>
  <c r="I12" s="1"/>
  <c r="H9"/>
  <c r="H12" s="1"/>
  <c r="H30" s="1"/>
  <c r="G9"/>
  <c r="G12" s="1"/>
  <c r="F9"/>
  <c r="F12" s="1"/>
  <c r="E9"/>
  <c r="E12" s="1"/>
  <c r="E9" i="7"/>
  <c r="F9"/>
  <c r="F12" s="1"/>
  <c r="G9"/>
  <c r="G12" s="1"/>
  <c r="H9"/>
  <c r="I9"/>
  <c r="J9"/>
  <c r="J12" s="1"/>
  <c r="K9"/>
  <c r="K12" s="1"/>
  <c r="L9"/>
  <c r="L12" s="1"/>
  <c r="C12"/>
  <c r="D12"/>
  <c r="E12"/>
  <c r="H12"/>
  <c r="H29" s="1"/>
  <c r="I12"/>
  <c r="C16"/>
  <c r="D16"/>
  <c r="E16"/>
  <c r="F16"/>
  <c r="G16"/>
  <c r="H16"/>
  <c r="I16"/>
  <c r="J16"/>
  <c r="K16"/>
  <c r="L16"/>
  <c r="E21"/>
  <c r="F21"/>
  <c r="F24" s="1"/>
  <c r="G21"/>
  <c r="G24" s="1"/>
  <c r="H21"/>
  <c r="I21"/>
  <c r="J21"/>
  <c r="J24" s="1"/>
  <c r="K21"/>
  <c r="K24" s="1"/>
  <c r="L21"/>
  <c r="L24" s="1"/>
  <c r="L29" s="1"/>
  <c r="C24"/>
  <c r="D24"/>
  <c r="E24"/>
  <c r="H24"/>
  <c r="I24"/>
  <c r="C28"/>
  <c r="C29" s="1"/>
  <c r="D28"/>
  <c r="E28"/>
  <c r="F28"/>
  <c r="G28"/>
  <c r="H28"/>
  <c r="I28"/>
  <c r="J28"/>
  <c r="K28"/>
  <c r="L28"/>
  <c r="E29"/>
  <c r="I29"/>
  <c r="L29" i="6"/>
  <c r="K29"/>
  <c r="J29"/>
  <c r="I29"/>
  <c r="H29"/>
  <c r="G29"/>
  <c r="F29"/>
  <c r="E29"/>
  <c r="D29"/>
  <c r="C29"/>
  <c r="J24"/>
  <c r="D24"/>
  <c r="C24"/>
  <c r="L21"/>
  <c r="L24" s="1"/>
  <c r="K21"/>
  <c r="K24" s="1"/>
  <c r="J21"/>
  <c r="I21"/>
  <c r="I24" s="1"/>
  <c r="H21"/>
  <c r="H24" s="1"/>
  <c r="G21"/>
  <c r="G24" s="1"/>
  <c r="F21"/>
  <c r="F24" s="1"/>
  <c r="E21"/>
  <c r="E24" s="1"/>
  <c r="L16"/>
  <c r="K16"/>
  <c r="J16"/>
  <c r="I16"/>
  <c r="H16"/>
  <c r="G16"/>
  <c r="F16"/>
  <c r="E16"/>
  <c r="D16"/>
  <c r="C16"/>
  <c r="K12"/>
  <c r="G12"/>
  <c r="D12"/>
  <c r="C12"/>
  <c r="L10"/>
  <c r="L12" s="1"/>
  <c r="K10"/>
  <c r="J10"/>
  <c r="J12" s="1"/>
  <c r="I10"/>
  <c r="I12" s="1"/>
  <c r="I30" s="1"/>
  <c r="H10"/>
  <c r="H12" s="1"/>
  <c r="H30" s="1"/>
  <c r="G10"/>
  <c r="F10"/>
  <c r="F12" s="1"/>
  <c r="F30" s="1"/>
  <c r="E10"/>
  <c r="E12" s="1"/>
  <c r="E30" s="1"/>
  <c r="K29" i="4"/>
  <c r="D29"/>
  <c r="C29"/>
  <c r="L28"/>
  <c r="L29" s="1"/>
  <c r="K28"/>
  <c r="J28"/>
  <c r="J29" s="1"/>
  <c r="I28"/>
  <c r="I29" s="1"/>
  <c r="H28"/>
  <c r="H29" s="1"/>
  <c r="G28"/>
  <c r="G29" s="1"/>
  <c r="F28"/>
  <c r="F29" s="1"/>
  <c r="E28"/>
  <c r="E29" s="1"/>
  <c r="G24"/>
  <c r="D24"/>
  <c r="C24"/>
  <c r="L22"/>
  <c r="L24" s="1"/>
  <c r="K22"/>
  <c r="K24" s="1"/>
  <c r="J22"/>
  <c r="J24" s="1"/>
  <c r="I22"/>
  <c r="I24" s="1"/>
  <c r="H22"/>
  <c r="H24" s="1"/>
  <c r="G22"/>
  <c r="F22"/>
  <c r="F24" s="1"/>
  <c r="E22"/>
  <c r="E24" s="1"/>
  <c r="L16"/>
  <c r="K16"/>
  <c r="J16"/>
  <c r="I16"/>
  <c r="H16"/>
  <c r="G16"/>
  <c r="F16"/>
  <c r="E16"/>
  <c r="D16"/>
  <c r="C16"/>
  <c r="L12"/>
  <c r="K12"/>
  <c r="J12"/>
  <c r="I12"/>
  <c r="H12"/>
  <c r="G12"/>
  <c r="F12"/>
  <c r="E12"/>
  <c r="D12"/>
  <c r="C12"/>
  <c r="H30" l="1"/>
  <c r="G30"/>
  <c r="L30" i="6"/>
  <c r="J30"/>
  <c r="K30"/>
  <c r="G30" i="8"/>
  <c r="L30"/>
  <c r="G30" i="6"/>
  <c r="E30" i="4"/>
  <c r="I30"/>
  <c r="F30" i="8"/>
  <c r="C30" i="4"/>
  <c r="C30" i="8"/>
  <c r="D30"/>
  <c r="D29" i="7"/>
  <c r="D30" i="6"/>
  <c r="C30"/>
  <c r="D30" i="4"/>
  <c r="I30" i="8"/>
  <c r="J30"/>
  <c r="E30"/>
  <c r="F29" i="7"/>
  <c r="G29"/>
  <c r="J29"/>
  <c r="K29"/>
  <c r="F30" i="4"/>
  <c r="L30"/>
  <c r="K30"/>
  <c r="J30"/>
</calcChain>
</file>

<file path=xl/sharedStrings.xml><?xml version="1.0" encoding="utf-8"?>
<sst xmlns="http://schemas.openxmlformats.org/spreadsheetml/2006/main" count="218" uniqueCount="65">
  <si>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</si>
  <si>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</si>
  <si>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</si>
  <si>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</si>
  <si>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</si>
  <si>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</si>
  <si>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</si>
  <si>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</si>
  <si>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</si>
  <si>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</si>
  <si>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</si>
  <si>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Гуляш из мяса</t>
  </si>
  <si>
    <t>Греча</t>
  </si>
  <si>
    <t>Хлеб ржаной</t>
  </si>
  <si>
    <t>Чай с сахаром и лимоном</t>
  </si>
  <si>
    <t xml:space="preserve">Вафли </t>
  </si>
  <si>
    <t>итого завтрак:</t>
  </si>
  <si>
    <t xml:space="preserve">ЛАНЧ </t>
  </si>
  <si>
    <t>Булочка с помадкой</t>
  </si>
  <si>
    <t>Чай с сахаром</t>
  </si>
  <si>
    <t>итого ланч</t>
  </si>
  <si>
    <t>ОБЕД</t>
  </si>
  <si>
    <t>Суп молочный с макаронными изделиями</t>
  </si>
  <si>
    <t>итого обед:</t>
  </si>
  <si>
    <t>ПОЛДНИК</t>
  </si>
  <si>
    <t>Салат из свежей капусты</t>
  </si>
  <si>
    <t>итого полдник</t>
  </si>
  <si>
    <t>ИТОГО:</t>
  </si>
  <si>
    <t>Каша рисовая с маслом</t>
  </si>
  <si>
    <t>Плоды свежие</t>
  </si>
  <si>
    <t>Запеканка картофельная с мясом, соус томатный</t>
  </si>
  <si>
    <t>огурец свежий</t>
  </si>
  <si>
    <t>Винегрет овощной</t>
  </si>
  <si>
    <t xml:space="preserve">Чай с сахаром </t>
  </si>
  <si>
    <t>Котлета куринная, соус томатный</t>
  </si>
  <si>
    <t>Рис отварной</t>
  </si>
  <si>
    <t>Напиток из шиповника (С+)</t>
  </si>
  <si>
    <t>Печенье</t>
  </si>
  <si>
    <t>Вафли</t>
  </si>
  <si>
    <t>Щи из свежей капусты с картофелем</t>
  </si>
  <si>
    <t>Запеканка творожная со сгущ. Молоком</t>
  </si>
  <si>
    <t>Кукуруза конс.</t>
  </si>
  <si>
    <t xml:space="preserve">Кисель витоминезированный </t>
  </si>
  <si>
    <t>Макаронные изделия</t>
  </si>
  <si>
    <t>Биточек рыбный, соус белый</t>
  </si>
  <si>
    <t>Рассольник "Ленинградский"</t>
  </si>
  <si>
    <t>Бутерброд с маслом и сыром</t>
  </si>
  <si>
    <t>Конфета шоколадная</t>
  </si>
  <si>
    <t>271, 365</t>
  </si>
  <si>
    <t>Колбаса отварная</t>
  </si>
  <si>
    <t>Пюре картофельное</t>
  </si>
  <si>
    <t>Сок</t>
  </si>
  <si>
    <t>Сдоба с сахаром</t>
  </si>
  <si>
    <t>Свекольник</t>
  </si>
  <si>
    <t>Свекла отварная с р/м</t>
  </si>
  <si>
    <t>Салат рыбный</t>
  </si>
  <si>
    <t>Компот из свежих плодов</t>
  </si>
  <si>
    <t>14 Ноября 2022 г.</t>
  </si>
  <si>
    <t>Компот из изюма</t>
  </si>
  <si>
    <t>15 Ноября 2022 г</t>
  </si>
  <si>
    <t>Кофейный напиток с молоком</t>
  </si>
  <si>
    <t>Уха</t>
  </si>
  <si>
    <t>16 Ноября 2022 г.</t>
  </si>
  <si>
    <t>17 Ноября 2022 г</t>
  </si>
  <si>
    <t>18 Ноября 2022 г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</si>
</sst>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top" wrapText="1"/>
    </xf>
    <xf numFmtId="1" fontId="7" fillId="0" borderId="11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3" fontId="0" fillId="0" borderId="7" xfId="0" applyNumberForma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27" sqref="C27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5" t="s">
        <v>57</v>
      </c>
      <c r="D1" s="35"/>
      <c r="E1" s="36"/>
      <c r="F1" s="36"/>
      <c r="G1" s="36"/>
      <c r="H1" s="36"/>
      <c r="I1" s="36"/>
      <c r="J1" s="36"/>
      <c r="K1" s="36"/>
      <c r="L1" s="36"/>
    </row>
    <row r="2" spans="1:12"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30" customHeight="1">
      <c r="A3" s="38" t="s">
        <v>0</v>
      </c>
      <c r="B3" s="40" t="s">
        <v>1</v>
      </c>
      <c r="C3" s="42" t="s">
        <v>2</v>
      </c>
      <c r="D3" s="43"/>
      <c r="E3" s="46" t="s">
        <v>3</v>
      </c>
      <c r="F3" s="47"/>
      <c r="G3" s="47"/>
      <c r="H3" s="47"/>
      <c r="I3" s="47"/>
      <c r="J3" s="48"/>
      <c r="K3" s="42" t="s">
        <v>4</v>
      </c>
      <c r="L3" s="43"/>
    </row>
    <row r="4" spans="1:12" ht="15.75">
      <c r="A4" s="39"/>
      <c r="B4" s="41"/>
      <c r="C4" s="44"/>
      <c r="D4" s="45"/>
      <c r="E4" s="49" t="s">
        <v>5</v>
      </c>
      <c r="F4" s="50"/>
      <c r="G4" s="49" t="s">
        <v>6</v>
      </c>
      <c r="H4" s="50"/>
      <c r="I4" s="49" t="s">
        <v>7</v>
      </c>
      <c r="J4" s="50"/>
      <c r="K4" s="44"/>
      <c r="L4" s="45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293</v>
      </c>
      <c r="B7" s="9" t="s">
        <v>11</v>
      </c>
      <c r="C7" s="10">
        <v>100</v>
      </c>
      <c r="D7" s="10">
        <v>120</v>
      </c>
      <c r="E7" s="11">
        <v>12</v>
      </c>
      <c r="F7" s="11">
        <v>14.7</v>
      </c>
      <c r="G7" s="11">
        <v>8.9</v>
      </c>
      <c r="H7" s="11">
        <v>11.3</v>
      </c>
      <c r="I7" s="11">
        <v>38.840000000000003</v>
      </c>
      <c r="J7" s="11">
        <v>49.37</v>
      </c>
      <c r="K7" s="11">
        <v>223.6</v>
      </c>
      <c r="L7" s="11">
        <v>289</v>
      </c>
    </row>
    <row r="8" spans="1:12">
      <c r="A8" s="8">
        <v>330</v>
      </c>
      <c r="B8" s="9" t="s">
        <v>12</v>
      </c>
      <c r="C8" s="10">
        <v>180</v>
      </c>
      <c r="D8" s="10">
        <v>200</v>
      </c>
      <c r="E8" s="11">
        <v>9.18</v>
      </c>
      <c r="F8" s="11">
        <v>9.18</v>
      </c>
      <c r="G8" s="11">
        <v>6.5</v>
      </c>
      <c r="H8" s="11">
        <v>6.5</v>
      </c>
      <c r="I8" s="11">
        <v>51.22</v>
      </c>
      <c r="J8" s="11">
        <v>51.22</v>
      </c>
      <c r="K8" s="11">
        <v>260</v>
      </c>
      <c r="L8" s="11">
        <v>260</v>
      </c>
    </row>
    <row r="9" spans="1:12">
      <c r="A9" s="12">
        <v>13003</v>
      </c>
      <c r="B9" s="9" t="s">
        <v>13</v>
      </c>
      <c r="C9" s="10">
        <v>30</v>
      </c>
      <c r="D9" s="10">
        <v>30</v>
      </c>
      <c r="E9" s="11">
        <v>7.8</v>
      </c>
      <c r="F9" s="11">
        <v>7.8</v>
      </c>
      <c r="G9" s="11">
        <v>8.9</v>
      </c>
      <c r="H9" s="11">
        <v>8.9</v>
      </c>
      <c r="I9" s="11">
        <v>18.5</v>
      </c>
      <c r="J9" s="11">
        <v>18.5</v>
      </c>
      <c r="K9" s="11">
        <v>164.9</v>
      </c>
      <c r="L9" s="11">
        <v>164.9</v>
      </c>
    </row>
    <row r="10" spans="1:12">
      <c r="A10" s="13">
        <v>412</v>
      </c>
      <c r="B10" s="14" t="s">
        <v>14</v>
      </c>
      <c r="C10" s="10">
        <v>200</v>
      </c>
      <c r="D10" s="10">
        <v>200</v>
      </c>
      <c r="E10" s="11">
        <v>0.09</v>
      </c>
      <c r="F10" s="11">
        <v>0.1</v>
      </c>
      <c r="G10" s="11">
        <v>0</v>
      </c>
      <c r="H10" s="11">
        <v>0</v>
      </c>
      <c r="I10" s="11">
        <v>13.72</v>
      </c>
      <c r="J10" s="11">
        <v>15.25</v>
      </c>
      <c r="K10" s="11">
        <v>54.9</v>
      </c>
      <c r="L10" s="11">
        <v>61</v>
      </c>
    </row>
    <row r="11" spans="1:12">
      <c r="A11" s="13">
        <v>0.09</v>
      </c>
      <c r="B11" s="14" t="s">
        <v>15</v>
      </c>
      <c r="C11" s="10">
        <v>40</v>
      </c>
      <c r="D11" s="10">
        <v>40</v>
      </c>
      <c r="E11" s="11">
        <v>1.56</v>
      </c>
      <c r="F11" s="11">
        <v>1.56</v>
      </c>
      <c r="G11" s="11">
        <v>12.24</v>
      </c>
      <c r="H11" s="11">
        <v>12.24</v>
      </c>
      <c r="I11" s="11">
        <v>25</v>
      </c>
      <c r="J11" s="11">
        <v>25</v>
      </c>
      <c r="K11" s="11">
        <v>216.8</v>
      </c>
      <c r="L11" s="11">
        <v>216.8</v>
      </c>
    </row>
    <row r="12" spans="1:12" s="19" customFormat="1">
      <c r="A12" s="15"/>
      <c r="B12" s="16" t="s">
        <v>16</v>
      </c>
      <c r="C12" s="17">
        <f t="shared" ref="C12:L12" si="0">SUM(C7:C11)</f>
        <v>550</v>
      </c>
      <c r="D12" s="17">
        <f t="shared" si="0"/>
        <v>590</v>
      </c>
      <c r="E12" s="18">
        <f t="shared" si="0"/>
        <v>30.63</v>
      </c>
      <c r="F12" s="18">
        <f t="shared" si="0"/>
        <v>33.340000000000003</v>
      </c>
      <c r="G12" s="18">
        <f t="shared" si="0"/>
        <v>36.54</v>
      </c>
      <c r="H12" s="18">
        <f t="shared" si="0"/>
        <v>38.940000000000005</v>
      </c>
      <c r="I12" s="18">
        <f t="shared" si="0"/>
        <v>147.28</v>
      </c>
      <c r="J12" s="18">
        <f t="shared" si="0"/>
        <v>159.34</v>
      </c>
      <c r="K12" s="18">
        <f t="shared" si="0"/>
        <v>920.2</v>
      </c>
      <c r="L12" s="18">
        <f t="shared" si="0"/>
        <v>991.7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19</v>
      </c>
      <c r="B14" s="9" t="s">
        <v>18</v>
      </c>
      <c r="C14" s="20">
        <v>60</v>
      </c>
      <c r="D14" s="20">
        <v>60</v>
      </c>
      <c r="E14" s="11">
        <v>6.87</v>
      </c>
      <c r="F14" s="11">
        <v>6.87</v>
      </c>
      <c r="G14" s="11">
        <v>8.1</v>
      </c>
      <c r="H14" s="11">
        <v>8.1</v>
      </c>
      <c r="I14" s="11">
        <v>35.43</v>
      </c>
      <c r="J14" s="11">
        <v>35.43</v>
      </c>
      <c r="K14" s="11">
        <v>241.99</v>
      </c>
      <c r="L14" s="11">
        <v>241.99</v>
      </c>
    </row>
    <row r="15" spans="1:12">
      <c r="A15" s="13">
        <v>411</v>
      </c>
      <c r="B15" s="14" t="s">
        <v>19</v>
      </c>
      <c r="C15" s="10">
        <v>200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20</v>
      </c>
      <c r="C16" s="21">
        <f>SUM(C14:C15)</f>
        <v>260</v>
      </c>
      <c r="D16" s="21">
        <f>SUM(D14:D15)</f>
        <v>260</v>
      </c>
      <c r="E16" s="18">
        <f>SUM(E14:E15)</f>
        <v>6.96</v>
      </c>
      <c r="F16" s="18">
        <f t="shared" ref="F16:L16" si="1">SUM(F14:F15)</f>
        <v>6.97</v>
      </c>
      <c r="G16" s="18">
        <f t="shared" si="1"/>
        <v>8.1</v>
      </c>
      <c r="H16" s="18">
        <f t="shared" si="1"/>
        <v>8.1</v>
      </c>
      <c r="I16" s="18">
        <f t="shared" si="1"/>
        <v>49.15</v>
      </c>
      <c r="J16" s="18">
        <f t="shared" si="1"/>
        <v>50.68</v>
      </c>
      <c r="K16" s="18">
        <f t="shared" si="1"/>
        <v>296.89</v>
      </c>
      <c r="L16" s="18">
        <f t="shared" si="1"/>
        <v>302.99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100</v>
      </c>
      <c r="B18" s="9" t="s">
        <v>22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0">
        <v>330</v>
      </c>
      <c r="B19" s="9" t="s">
        <v>12</v>
      </c>
      <c r="C19" s="20">
        <v>180</v>
      </c>
      <c r="D19" s="20">
        <v>200</v>
      </c>
      <c r="E19" s="11">
        <v>9.18</v>
      </c>
      <c r="F19" s="11">
        <v>9.18</v>
      </c>
      <c r="G19" s="11">
        <v>6.5</v>
      </c>
      <c r="H19" s="11">
        <v>6.5</v>
      </c>
      <c r="I19" s="11">
        <v>51.22</v>
      </c>
      <c r="J19" s="11">
        <v>51.22</v>
      </c>
      <c r="K19" s="11">
        <v>260</v>
      </c>
      <c r="L19" s="11">
        <v>260</v>
      </c>
    </row>
    <row r="20" spans="1:12">
      <c r="A20" s="20">
        <v>293</v>
      </c>
      <c r="B20" s="9" t="s">
        <v>11</v>
      </c>
      <c r="C20" s="20">
        <v>100</v>
      </c>
      <c r="D20" s="20">
        <v>120</v>
      </c>
      <c r="E20" s="11">
        <v>16.3</v>
      </c>
      <c r="F20" s="11">
        <v>16.3</v>
      </c>
      <c r="G20" s="11">
        <v>13.28</v>
      </c>
      <c r="H20" s="11">
        <v>13.28</v>
      </c>
      <c r="I20" s="11">
        <v>11.03</v>
      </c>
      <c r="J20" s="11">
        <v>11.03</v>
      </c>
      <c r="K20" s="11">
        <v>228</v>
      </c>
      <c r="L20" s="11">
        <v>228</v>
      </c>
    </row>
    <row r="21" spans="1:12">
      <c r="A21" s="20">
        <v>394</v>
      </c>
      <c r="B21" s="9" t="s">
        <v>58</v>
      </c>
      <c r="C21" s="20">
        <v>200</v>
      </c>
      <c r="D21" s="20">
        <v>200</v>
      </c>
      <c r="E21" s="11">
        <v>3.68</v>
      </c>
      <c r="F21" s="11">
        <v>4.5999999999999996</v>
      </c>
      <c r="G21" s="11">
        <v>3.44</v>
      </c>
      <c r="H21" s="11">
        <v>4.3</v>
      </c>
      <c r="I21" s="11">
        <v>20</v>
      </c>
      <c r="J21" s="11">
        <v>25</v>
      </c>
      <c r="K21" s="11">
        <v>115.2</v>
      </c>
      <c r="L21" s="11">
        <v>144</v>
      </c>
    </row>
    <row r="22" spans="1:12">
      <c r="A22" s="20">
        <v>868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19</v>
      </c>
      <c r="B23" s="22" t="s">
        <v>18</v>
      </c>
      <c r="C23" s="20">
        <v>60</v>
      </c>
      <c r="D23" s="20">
        <v>60</v>
      </c>
      <c r="E23" s="11">
        <v>6.87</v>
      </c>
      <c r="F23" s="11">
        <v>6.87</v>
      </c>
      <c r="G23" s="11">
        <v>8.1</v>
      </c>
      <c r="H23" s="11">
        <v>8.1</v>
      </c>
      <c r="I23" s="11">
        <v>35.43</v>
      </c>
      <c r="J23" s="11">
        <v>35.43</v>
      </c>
      <c r="K23" s="11">
        <v>241.99</v>
      </c>
      <c r="L23" s="11">
        <v>241.99</v>
      </c>
    </row>
    <row r="24" spans="1:12" s="19" customFormat="1">
      <c r="A24" s="15"/>
      <c r="B24" s="16" t="s">
        <v>23</v>
      </c>
      <c r="C24" s="21">
        <f t="shared" ref="C24:L24" si="2">SUM(C18:C23)</f>
        <v>770</v>
      </c>
      <c r="D24" s="21">
        <f t="shared" si="2"/>
        <v>860</v>
      </c>
      <c r="E24" s="18">
        <f t="shared" si="2"/>
        <v>44.01</v>
      </c>
      <c r="F24" s="18">
        <f t="shared" si="2"/>
        <v>46.43</v>
      </c>
      <c r="G24" s="18">
        <f t="shared" si="2"/>
        <v>36.68</v>
      </c>
      <c r="H24" s="18">
        <f t="shared" si="2"/>
        <v>38.79</v>
      </c>
      <c r="I24" s="18">
        <f t="shared" si="2"/>
        <v>137.37</v>
      </c>
      <c r="J24" s="18">
        <f t="shared" si="2"/>
        <v>147.12</v>
      </c>
      <c r="K24" s="18">
        <f t="shared" si="2"/>
        <v>1044.49</v>
      </c>
      <c r="L24" s="18">
        <f t="shared" si="2"/>
        <v>1109.54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21</v>
      </c>
      <c r="B26" s="9" t="s">
        <v>25</v>
      </c>
      <c r="C26" s="20">
        <v>80</v>
      </c>
      <c r="D26" s="20">
        <v>120</v>
      </c>
      <c r="E26" s="11">
        <v>1.6</v>
      </c>
      <c r="F26" s="11">
        <v>3</v>
      </c>
      <c r="G26" s="11">
        <v>6.19</v>
      </c>
      <c r="H26" s="11">
        <v>1.9</v>
      </c>
      <c r="I26" s="11">
        <v>4.72</v>
      </c>
      <c r="J26" s="11">
        <v>3.1</v>
      </c>
      <c r="K26" s="11">
        <v>41.4</v>
      </c>
      <c r="L26" s="11">
        <v>69</v>
      </c>
    </row>
    <row r="27" spans="1:12">
      <c r="A27" s="13">
        <v>868</v>
      </c>
      <c r="B27" s="14" t="s">
        <v>58</v>
      </c>
      <c r="C27" s="10">
        <v>180</v>
      </c>
      <c r="D27" s="10">
        <v>200</v>
      </c>
      <c r="E27" s="11">
        <v>3.68</v>
      </c>
      <c r="F27" s="11">
        <v>4.5999999999999996</v>
      </c>
      <c r="G27" s="11">
        <v>3.44</v>
      </c>
      <c r="H27" s="11">
        <v>4.3</v>
      </c>
      <c r="I27" s="11">
        <v>20</v>
      </c>
      <c r="J27" s="11">
        <v>25</v>
      </c>
      <c r="K27" s="11">
        <v>115.2</v>
      </c>
      <c r="L27" s="11">
        <v>144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>SUM(C26:C28)</f>
        <v>290</v>
      </c>
      <c r="D29" s="21">
        <f t="shared" ref="D29:L29" si="3">SUM(D26:D28)</f>
        <v>350</v>
      </c>
      <c r="E29" s="21">
        <f t="shared" si="3"/>
        <v>7.26</v>
      </c>
      <c r="F29" s="21">
        <f t="shared" si="3"/>
        <v>9.58</v>
      </c>
      <c r="G29" s="21">
        <f t="shared" si="3"/>
        <v>9.99</v>
      </c>
      <c r="H29" s="21">
        <f t="shared" si="3"/>
        <v>6.56</v>
      </c>
      <c r="I29" s="21">
        <f t="shared" si="3"/>
        <v>25.41</v>
      </c>
      <c r="J29" s="21">
        <f t="shared" si="3"/>
        <v>28.790000000000003</v>
      </c>
      <c r="K29" s="21">
        <f t="shared" si="3"/>
        <v>210.89999999999998</v>
      </c>
      <c r="L29" s="21">
        <f t="shared" si="3"/>
        <v>267.3</v>
      </c>
    </row>
    <row r="30" spans="1:12" s="27" customFormat="1" ht="18.75">
      <c r="A30" s="23"/>
      <c r="B30" s="24" t="s">
        <v>27</v>
      </c>
      <c r="C30" s="25">
        <f t="shared" ref="C30:L30" si="4">C12+C24+C29+C16</f>
        <v>1870</v>
      </c>
      <c r="D30" s="25">
        <f t="shared" si="4"/>
        <v>2060</v>
      </c>
      <c r="E30" s="26">
        <f t="shared" si="4"/>
        <v>88.86</v>
      </c>
      <c r="F30" s="26">
        <f t="shared" si="4"/>
        <v>96.320000000000007</v>
      </c>
      <c r="G30" s="26">
        <f t="shared" si="4"/>
        <v>91.309999999999988</v>
      </c>
      <c r="H30" s="26">
        <f t="shared" si="4"/>
        <v>92.39</v>
      </c>
      <c r="I30" s="26">
        <f t="shared" si="4"/>
        <v>359.21</v>
      </c>
      <c r="J30" s="26">
        <f t="shared" si="4"/>
        <v>385.93000000000006</v>
      </c>
      <c r="K30" s="26">
        <f t="shared" si="4"/>
        <v>2472.48</v>
      </c>
      <c r="L30" s="26">
        <f t="shared" si="4"/>
        <v>2671.5299999999997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B26" sqref="B26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5" t="s">
        <v>59</v>
      </c>
      <c r="D1" s="35"/>
      <c r="E1" s="36"/>
      <c r="F1" s="36"/>
      <c r="G1" s="36"/>
      <c r="H1" s="36"/>
      <c r="I1" s="36"/>
      <c r="J1" s="36"/>
      <c r="K1" s="36"/>
      <c r="L1" s="36"/>
    </row>
    <row r="2" spans="1:12"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30" customHeight="1">
      <c r="A3" s="38" t="s">
        <v>0</v>
      </c>
      <c r="B3" s="40" t="s">
        <v>1</v>
      </c>
      <c r="C3" s="42" t="s">
        <v>2</v>
      </c>
      <c r="D3" s="43"/>
      <c r="E3" s="46" t="s">
        <v>3</v>
      </c>
      <c r="F3" s="47"/>
      <c r="G3" s="47"/>
      <c r="H3" s="47"/>
      <c r="I3" s="47"/>
      <c r="J3" s="48"/>
      <c r="K3" s="42" t="s">
        <v>4</v>
      </c>
      <c r="L3" s="43"/>
    </row>
    <row r="4" spans="1:12" ht="15.75">
      <c r="A4" s="39"/>
      <c r="B4" s="41"/>
      <c r="C4" s="44"/>
      <c r="D4" s="45"/>
      <c r="E4" s="49" t="s">
        <v>5</v>
      </c>
      <c r="F4" s="50"/>
      <c r="G4" s="49" t="s">
        <v>6</v>
      </c>
      <c r="H4" s="50"/>
      <c r="I4" s="49" t="s">
        <v>7</v>
      </c>
      <c r="J4" s="50"/>
      <c r="K4" s="44"/>
      <c r="L4" s="45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182</v>
      </c>
      <c r="B7" s="9" t="s">
        <v>28</v>
      </c>
      <c r="C7" s="10">
        <v>200</v>
      </c>
      <c r="D7" s="10">
        <v>250</v>
      </c>
      <c r="E7" s="11">
        <v>4.97</v>
      </c>
      <c r="F7" s="11">
        <v>4.97</v>
      </c>
      <c r="G7" s="11">
        <v>7.26</v>
      </c>
      <c r="H7" s="11">
        <v>7.26</v>
      </c>
      <c r="I7" s="11">
        <v>8.52</v>
      </c>
      <c r="J7" s="11">
        <v>8.52</v>
      </c>
      <c r="K7" s="11">
        <v>290</v>
      </c>
      <c r="L7" s="11">
        <v>290</v>
      </c>
    </row>
    <row r="8" spans="1:12">
      <c r="A8" s="12">
        <v>1</v>
      </c>
      <c r="B8" s="9" t="s">
        <v>46</v>
      </c>
      <c r="C8" s="10">
        <v>60</v>
      </c>
      <c r="D8" s="10">
        <v>60</v>
      </c>
      <c r="E8" s="11">
        <v>10.199999999999999</v>
      </c>
      <c r="F8" s="11">
        <v>10.199999999999999</v>
      </c>
      <c r="G8" s="11">
        <v>7.2</v>
      </c>
      <c r="H8" s="11">
        <v>7.2</v>
      </c>
      <c r="I8" s="11">
        <v>46.8</v>
      </c>
      <c r="J8" s="11">
        <v>46.8</v>
      </c>
      <c r="K8" s="11">
        <v>189</v>
      </c>
      <c r="L8" s="11">
        <v>189</v>
      </c>
    </row>
    <row r="9" spans="1:12">
      <c r="A9" s="13">
        <v>414</v>
      </c>
      <c r="B9" s="14" t="s">
        <v>60</v>
      </c>
      <c r="C9" s="10">
        <v>200</v>
      </c>
      <c r="D9" s="10">
        <v>200</v>
      </c>
      <c r="E9" s="11">
        <v>0.09</v>
      </c>
      <c r="F9" s="11">
        <v>0.1</v>
      </c>
      <c r="G9" s="11">
        <v>0</v>
      </c>
      <c r="H9" s="11">
        <v>0</v>
      </c>
      <c r="I9" s="11">
        <v>13.72</v>
      </c>
      <c r="J9" s="11">
        <v>15.25</v>
      </c>
      <c r="K9" s="11">
        <v>54.9</v>
      </c>
      <c r="L9" s="11">
        <v>58</v>
      </c>
    </row>
    <row r="10" spans="1:12">
      <c r="A10" s="13">
        <v>386</v>
      </c>
      <c r="B10" s="14" t="s">
        <v>29</v>
      </c>
      <c r="C10" s="10">
        <v>100</v>
      </c>
      <c r="D10" s="10">
        <v>100</v>
      </c>
      <c r="E10" s="11">
        <v>0.4</v>
      </c>
      <c r="F10" s="11">
        <v>0.4</v>
      </c>
      <c r="G10" s="11">
        <v>0.4</v>
      </c>
      <c r="H10" s="11">
        <v>0.4</v>
      </c>
      <c r="I10" s="11">
        <v>9.8000000000000007</v>
      </c>
      <c r="J10" s="11">
        <v>9.8000000000000007</v>
      </c>
      <c r="K10" s="11">
        <v>47</v>
      </c>
      <c r="L10" s="11">
        <v>47</v>
      </c>
    </row>
    <row r="11" spans="1:12" s="19" customFormat="1">
      <c r="A11" s="15"/>
      <c r="B11" s="16" t="s">
        <v>16</v>
      </c>
      <c r="C11" s="17">
        <f t="shared" ref="C11:L11" si="0">SUM(C7:C10)</f>
        <v>560</v>
      </c>
      <c r="D11" s="17">
        <f t="shared" si="0"/>
        <v>610</v>
      </c>
      <c r="E11" s="17">
        <f t="shared" si="0"/>
        <v>15.659999999999998</v>
      </c>
      <c r="F11" s="17">
        <f t="shared" si="0"/>
        <v>15.669999999999998</v>
      </c>
      <c r="G11" s="17">
        <f t="shared" si="0"/>
        <v>14.860000000000001</v>
      </c>
      <c r="H11" s="17">
        <f t="shared" si="0"/>
        <v>14.860000000000001</v>
      </c>
      <c r="I11" s="17">
        <f t="shared" si="0"/>
        <v>78.839999999999989</v>
      </c>
      <c r="J11" s="17">
        <f t="shared" si="0"/>
        <v>80.36999999999999</v>
      </c>
      <c r="K11" s="17">
        <f t="shared" si="0"/>
        <v>580.9</v>
      </c>
      <c r="L11" s="17">
        <f t="shared" si="0"/>
        <v>584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0">
        <v>4.01</v>
      </c>
      <c r="B13" s="22" t="s">
        <v>37</v>
      </c>
      <c r="C13" s="20">
        <v>40</v>
      </c>
      <c r="D13" s="20">
        <v>40</v>
      </c>
      <c r="E13" s="11">
        <v>0.84</v>
      </c>
      <c r="F13" s="11">
        <v>0.84</v>
      </c>
      <c r="G13" s="11">
        <v>1</v>
      </c>
      <c r="H13" s="11">
        <v>1</v>
      </c>
      <c r="I13" s="11">
        <v>23.2</v>
      </c>
      <c r="J13" s="11">
        <v>23.2</v>
      </c>
      <c r="K13" s="11">
        <v>234.9</v>
      </c>
      <c r="L13" s="11">
        <v>234.9</v>
      </c>
    </row>
    <row r="14" spans="1:12">
      <c r="A14" s="13">
        <v>411</v>
      </c>
      <c r="B14" s="14" t="s">
        <v>19</v>
      </c>
      <c r="C14" s="10">
        <v>180</v>
      </c>
      <c r="D14" s="10">
        <v>200</v>
      </c>
      <c r="E14" s="11">
        <v>0.09</v>
      </c>
      <c r="F14" s="11">
        <v>0.1</v>
      </c>
      <c r="G14" s="11">
        <v>0</v>
      </c>
      <c r="H14" s="11">
        <v>0</v>
      </c>
      <c r="I14" s="11">
        <v>13.72</v>
      </c>
      <c r="J14" s="11">
        <v>15.25</v>
      </c>
      <c r="K14" s="11">
        <v>54.9</v>
      </c>
      <c r="L14" s="11">
        <v>61</v>
      </c>
    </row>
    <row r="15" spans="1:12" s="19" customFormat="1">
      <c r="A15" s="15"/>
      <c r="B15" s="16" t="s">
        <v>20</v>
      </c>
      <c r="C15" s="21">
        <f t="shared" ref="C15:L15" si="1">SUM(C13:C14)</f>
        <v>220</v>
      </c>
      <c r="D15" s="21">
        <f t="shared" si="1"/>
        <v>240</v>
      </c>
      <c r="E15" s="18">
        <f t="shared" si="1"/>
        <v>0.92999999999999994</v>
      </c>
      <c r="F15" s="18">
        <f t="shared" si="1"/>
        <v>0.94</v>
      </c>
      <c r="G15" s="18">
        <f t="shared" si="1"/>
        <v>1</v>
      </c>
      <c r="H15" s="18">
        <f t="shared" si="1"/>
        <v>1</v>
      </c>
      <c r="I15" s="18">
        <f t="shared" si="1"/>
        <v>36.92</v>
      </c>
      <c r="J15" s="18">
        <f t="shared" si="1"/>
        <v>38.450000000000003</v>
      </c>
      <c r="K15" s="18">
        <f t="shared" si="1"/>
        <v>289.8</v>
      </c>
      <c r="L15" s="18">
        <f t="shared" si="1"/>
        <v>295.89999999999998</v>
      </c>
    </row>
    <row r="16" spans="1:12" ht="15.75">
      <c r="A16" s="5"/>
      <c r="B16" s="6" t="s">
        <v>21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0">
        <v>87</v>
      </c>
      <c r="B17" s="9" t="s">
        <v>61</v>
      </c>
      <c r="C17" s="20">
        <v>200</v>
      </c>
      <c r="D17" s="20">
        <v>250</v>
      </c>
      <c r="E17" s="11">
        <v>9</v>
      </c>
      <c r="F17" s="11">
        <v>11.3</v>
      </c>
      <c r="G17" s="11">
        <v>4</v>
      </c>
      <c r="H17" s="11">
        <v>5</v>
      </c>
      <c r="I17" s="11">
        <v>9</v>
      </c>
      <c r="J17" s="11">
        <v>11.3</v>
      </c>
      <c r="K17" s="11">
        <v>110.4</v>
      </c>
      <c r="L17" s="11">
        <v>138</v>
      </c>
    </row>
    <row r="18" spans="1:12">
      <c r="A18" s="8">
        <v>303.38600000000002</v>
      </c>
      <c r="B18" s="9" t="s">
        <v>30</v>
      </c>
      <c r="C18" s="10">
        <v>160</v>
      </c>
      <c r="D18" s="10">
        <v>180</v>
      </c>
      <c r="E18" s="11">
        <v>4.97</v>
      </c>
      <c r="F18" s="11">
        <v>4.97</v>
      </c>
      <c r="G18" s="11">
        <v>7.26</v>
      </c>
      <c r="H18" s="11">
        <v>7.26</v>
      </c>
      <c r="I18" s="11">
        <v>8.52</v>
      </c>
      <c r="J18" s="11">
        <v>8.52</v>
      </c>
      <c r="K18" s="11">
        <v>289</v>
      </c>
      <c r="L18" s="11">
        <v>289</v>
      </c>
    </row>
    <row r="19" spans="1:12">
      <c r="A19" s="13">
        <v>411</v>
      </c>
      <c r="B19" s="14" t="s">
        <v>19</v>
      </c>
      <c r="C19" s="10">
        <v>180</v>
      </c>
      <c r="D19" s="10">
        <v>200</v>
      </c>
      <c r="E19" s="11">
        <v>8.01</v>
      </c>
      <c r="F19" s="11">
        <v>8.9</v>
      </c>
      <c r="G19" s="11">
        <v>2.75</v>
      </c>
      <c r="H19" s="11">
        <v>3.06</v>
      </c>
      <c r="I19" s="11">
        <v>23.4</v>
      </c>
      <c r="J19" s="11">
        <v>26</v>
      </c>
      <c r="K19" s="11">
        <v>52.2</v>
      </c>
      <c r="L19" s="11">
        <v>58</v>
      </c>
    </row>
    <row r="20" spans="1:12">
      <c r="A20" s="20">
        <v>13003</v>
      </c>
      <c r="B20" s="22" t="s">
        <v>13</v>
      </c>
      <c r="C20" s="20">
        <v>30</v>
      </c>
      <c r="D20" s="20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0">
        <v>2.0099999999999998</v>
      </c>
      <c r="B21" s="22" t="s">
        <v>31</v>
      </c>
      <c r="C21" s="20">
        <v>60</v>
      </c>
      <c r="D21" s="20">
        <v>60</v>
      </c>
      <c r="E21" s="11">
        <v>0.1</v>
      </c>
      <c r="F21" s="11">
        <v>0.1</v>
      </c>
      <c r="G21" s="11">
        <v>0.2</v>
      </c>
      <c r="H21" s="11">
        <v>0.2</v>
      </c>
      <c r="I21" s="11">
        <v>0.34</v>
      </c>
      <c r="J21" s="11">
        <v>0.34</v>
      </c>
      <c r="K21" s="11">
        <v>11</v>
      </c>
      <c r="L21" s="11">
        <v>11</v>
      </c>
    </row>
    <row r="22" spans="1:12" s="19" customFormat="1">
      <c r="A22" s="15"/>
      <c r="B22" s="16" t="s">
        <v>23</v>
      </c>
      <c r="C22" s="21">
        <f t="shared" ref="C22:L22" si="2">SUM(C17:C21)</f>
        <v>630</v>
      </c>
      <c r="D22" s="21">
        <f t="shared" si="2"/>
        <v>720</v>
      </c>
      <c r="E22" s="18">
        <f t="shared" si="2"/>
        <v>24.06</v>
      </c>
      <c r="F22" s="18">
        <f t="shared" si="2"/>
        <v>27.250000000000004</v>
      </c>
      <c r="G22" s="18">
        <f t="shared" si="2"/>
        <v>14.569999999999999</v>
      </c>
      <c r="H22" s="18">
        <f t="shared" si="2"/>
        <v>15.879999999999999</v>
      </c>
      <c r="I22" s="18">
        <f t="shared" si="2"/>
        <v>41.95</v>
      </c>
      <c r="J22" s="18">
        <f t="shared" si="2"/>
        <v>46.85</v>
      </c>
      <c r="K22" s="18">
        <f t="shared" si="2"/>
        <v>516.9</v>
      </c>
      <c r="L22" s="18">
        <f t="shared" si="2"/>
        <v>550.29999999999995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0">
        <v>46</v>
      </c>
      <c r="B24" s="9" t="s">
        <v>32</v>
      </c>
      <c r="C24" s="20">
        <v>80</v>
      </c>
      <c r="D24" s="20">
        <v>120</v>
      </c>
      <c r="E24" s="11">
        <v>11.4</v>
      </c>
      <c r="F24" s="11">
        <v>19</v>
      </c>
      <c r="G24" s="11">
        <v>16.8</v>
      </c>
      <c r="H24" s="11">
        <v>28</v>
      </c>
      <c r="I24" s="11">
        <v>5.4</v>
      </c>
      <c r="J24" s="11">
        <v>9</v>
      </c>
      <c r="K24" s="11">
        <v>172.8</v>
      </c>
      <c r="L24" s="11">
        <v>288</v>
      </c>
    </row>
    <row r="25" spans="1:12">
      <c r="A25" s="29">
        <v>13003</v>
      </c>
      <c r="B25" s="9" t="s">
        <v>13</v>
      </c>
      <c r="C25" s="20">
        <v>30</v>
      </c>
      <c r="D25" s="20">
        <v>30</v>
      </c>
      <c r="E25" s="11">
        <v>1.98</v>
      </c>
      <c r="F25" s="11">
        <v>1.98</v>
      </c>
      <c r="G25" s="11">
        <v>0.36</v>
      </c>
      <c r="H25" s="11">
        <v>0.36</v>
      </c>
      <c r="I25" s="11">
        <v>0.69</v>
      </c>
      <c r="J25" s="11">
        <v>0.69</v>
      </c>
      <c r="K25" s="11">
        <v>54.3</v>
      </c>
      <c r="L25" s="11">
        <v>54.3</v>
      </c>
    </row>
    <row r="26" spans="1:12">
      <c r="A26" s="13">
        <v>411</v>
      </c>
      <c r="B26" s="14" t="s">
        <v>33</v>
      </c>
      <c r="C26" s="10">
        <v>180</v>
      </c>
      <c r="D26" s="10">
        <v>200</v>
      </c>
      <c r="E26" s="11">
        <v>0.09</v>
      </c>
      <c r="F26" s="11">
        <v>0.1</v>
      </c>
      <c r="G26" s="11">
        <v>0</v>
      </c>
      <c r="H26" s="11">
        <v>0</v>
      </c>
      <c r="I26" s="11">
        <v>13.72</v>
      </c>
      <c r="J26" s="11">
        <v>15.25</v>
      </c>
      <c r="K26" s="11">
        <v>54.9</v>
      </c>
      <c r="L26" s="11">
        <v>61</v>
      </c>
    </row>
    <row r="27" spans="1:12" s="19" customFormat="1">
      <c r="A27" s="15"/>
      <c r="B27" s="16" t="s">
        <v>26</v>
      </c>
      <c r="C27" s="21">
        <f t="shared" ref="C27:L27" si="3">SUM(C24:C26)</f>
        <v>290</v>
      </c>
      <c r="D27" s="21">
        <f t="shared" si="3"/>
        <v>350</v>
      </c>
      <c r="E27" s="21">
        <f t="shared" si="3"/>
        <v>13.47</v>
      </c>
      <c r="F27" s="21">
        <f t="shared" si="3"/>
        <v>21.080000000000002</v>
      </c>
      <c r="G27" s="21">
        <f t="shared" si="3"/>
        <v>17.16</v>
      </c>
      <c r="H27" s="21">
        <f t="shared" si="3"/>
        <v>28.36</v>
      </c>
      <c r="I27" s="21">
        <f t="shared" si="3"/>
        <v>19.810000000000002</v>
      </c>
      <c r="J27" s="21">
        <f t="shared" si="3"/>
        <v>24.939999999999998</v>
      </c>
      <c r="K27" s="21">
        <f t="shared" si="3"/>
        <v>282</v>
      </c>
      <c r="L27" s="21">
        <f t="shared" si="3"/>
        <v>403.3</v>
      </c>
    </row>
    <row r="28" spans="1:12" s="27" customFormat="1" ht="18.75">
      <c r="A28" s="23"/>
      <c r="B28" s="24" t="s">
        <v>27</v>
      </c>
      <c r="C28" s="25">
        <f t="shared" ref="C28:L28" si="4">C11+C22+C27+C15</f>
        <v>1700</v>
      </c>
      <c r="D28" s="25">
        <f t="shared" si="4"/>
        <v>1920</v>
      </c>
      <c r="E28" s="26">
        <f t="shared" si="4"/>
        <v>54.12</v>
      </c>
      <c r="F28" s="26">
        <f t="shared" si="4"/>
        <v>64.94</v>
      </c>
      <c r="G28" s="26">
        <f t="shared" si="4"/>
        <v>47.59</v>
      </c>
      <c r="H28" s="26">
        <f t="shared" si="4"/>
        <v>60.1</v>
      </c>
      <c r="I28" s="26">
        <f t="shared" si="4"/>
        <v>177.51999999999998</v>
      </c>
      <c r="J28" s="26">
        <f t="shared" si="4"/>
        <v>190.61</v>
      </c>
      <c r="K28" s="26">
        <f t="shared" si="4"/>
        <v>1669.6</v>
      </c>
      <c r="L28" s="26">
        <f t="shared" si="4"/>
        <v>1833.5</v>
      </c>
    </row>
    <row r="29" spans="1:12" ht="15.75">
      <c r="A29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topLeftCell="A13" workbookViewId="0">
      <selection activeCell="B28" sqref="B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5" t="s">
        <v>62</v>
      </c>
      <c r="D1" s="35"/>
      <c r="E1" s="36"/>
      <c r="F1" s="36"/>
      <c r="G1" s="36"/>
      <c r="H1" s="36"/>
      <c r="I1" s="36"/>
      <c r="J1" s="36"/>
      <c r="K1" s="36"/>
      <c r="L1" s="36"/>
    </row>
    <row r="2" spans="1:12"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30" customHeight="1">
      <c r="A3" s="38" t="s">
        <v>0</v>
      </c>
      <c r="B3" s="40" t="s">
        <v>1</v>
      </c>
      <c r="C3" s="42" t="s">
        <v>2</v>
      </c>
      <c r="D3" s="43"/>
      <c r="E3" s="46" t="s">
        <v>3</v>
      </c>
      <c r="F3" s="47"/>
      <c r="G3" s="47"/>
      <c r="H3" s="47"/>
      <c r="I3" s="47"/>
      <c r="J3" s="48"/>
      <c r="K3" s="42" t="s">
        <v>4</v>
      </c>
      <c r="L3" s="43"/>
    </row>
    <row r="4" spans="1:12" ht="15.75">
      <c r="A4" s="39"/>
      <c r="B4" s="41"/>
      <c r="C4" s="44"/>
      <c r="D4" s="45"/>
      <c r="E4" s="49" t="s">
        <v>5</v>
      </c>
      <c r="F4" s="50"/>
      <c r="G4" s="49" t="s">
        <v>6</v>
      </c>
      <c r="H4" s="50"/>
      <c r="I4" s="49" t="s">
        <v>7</v>
      </c>
      <c r="J4" s="50"/>
      <c r="K4" s="44"/>
      <c r="L4" s="45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322.36599999999999</v>
      </c>
      <c r="B7" s="9" t="s">
        <v>34</v>
      </c>
      <c r="C7" s="10">
        <v>110</v>
      </c>
      <c r="D7" s="10">
        <v>120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198</v>
      </c>
      <c r="L7" s="11">
        <v>198</v>
      </c>
    </row>
    <row r="8" spans="1:12">
      <c r="A8" s="12">
        <v>333</v>
      </c>
      <c r="B8" s="9" t="s">
        <v>35</v>
      </c>
      <c r="C8" s="10">
        <v>180</v>
      </c>
      <c r="D8" s="10">
        <v>200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417</v>
      </c>
      <c r="B9" s="14" t="s">
        <v>36</v>
      </c>
      <c r="C9" s="10">
        <v>180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0">
        <v>13003</v>
      </c>
      <c r="B10" s="22" t="s">
        <v>13</v>
      </c>
      <c r="C10" s="20">
        <v>30</v>
      </c>
      <c r="D10" s="20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0">
        <v>4.01</v>
      </c>
      <c r="B11" s="22" t="s">
        <v>37</v>
      </c>
      <c r="C11" s="20">
        <v>30</v>
      </c>
      <c r="D11" s="20">
        <v>30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 t="shared" ref="C12:L12" si="0">SUM(C7:C11)</f>
        <v>530</v>
      </c>
      <c r="D12" s="17">
        <f t="shared" si="0"/>
        <v>580</v>
      </c>
      <c r="E12" s="18">
        <f t="shared" si="0"/>
        <v>22.86</v>
      </c>
      <c r="F12" s="18">
        <f t="shared" si="0"/>
        <v>22.93</v>
      </c>
      <c r="G12" s="18">
        <f t="shared" si="0"/>
        <v>11.979999999999999</v>
      </c>
      <c r="H12" s="18">
        <f t="shared" si="0"/>
        <v>12.01</v>
      </c>
      <c r="I12" s="18">
        <f t="shared" si="0"/>
        <v>78.88</v>
      </c>
      <c r="J12" s="18">
        <f t="shared" si="0"/>
        <v>81.16</v>
      </c>
      <c r="K12" s="18">
        <f t="shared" si="0"/>
        <v>722.99999999999989</v>
      </c>
      <c r="L12" s="18">
        <f t="shared" si="0"/>
        <v>732.69999999999993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0.09</v>
      </c>
      <c r="B14" s="9" t="s">
        <v>38</v>
      </c>
      <c r="C14" s="20">
        <v>40</v>
      </c>
      <c r="D14" s="20">
        <v>40</v>
      </c>
      <c r="E14" s="11">
        <v>1.56</v>
      </c>
      <c r="F14" s="11">
        <v>1.56</v>
      </c>
      <c r="G14" s="11">
        <v>12.24</v>
      </c>
      <c r="H14" s="11">
        <v>12.24</v>
      </c>
      <c r="I14" s="11">
        <v>25</v>
      </c>
      <c r="J14" s="11">
        <v>25</v>
      </c>
      <c r="K14" s="11">
        <v>267.8</v>
      </c>
      <c r="L14" s="11">
        <v>267.8</v>
      </c>
    </row>
    <row r="15" spans="1:12">
      <c r="A15" s="13">
        <v>411</v>
      </c>
      <c r="B15" s="14" t="s">
        <v>19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20</v>
      </c>
      <c r="C16" s="21">
        <f t="shared" ref="C16:L16" si="1">SUM(C14:C15)</f>
        <v>220</v>
      </c>
      <c r="D16" s="21">
        <f t="shared" si="1"/>
        <v>240</v>
      </c>
      <c r="E16" s="18">
        <f t="shared" si="1"/>
        <v>9.57</v>
      </c>
      <c r="F16" s="18">
        <f t="shared" si="1"/>
        <v>10.46</v>
      </c>
      <c r="G16" s="18">
        <f t="shared" si="1"/>
        <v>14.99</v>
      </c>
      <c r="H16" s="18">
        <f t="shared" si="1"/>
        <v>15.3</v>
      </c>
      <c r="I16" s="18">
        <f t="shared" si="1"/>
        <v>48.4</v>
      </c>
      <c r="J16" s="18">
        <f t="shared" si="1"/>
        <v>51</v>
      </c>
      <c r="K16" s="18">
        <f t="shared" si="1"/>
        <v>320</v>
      </c>
      <c r="L16" s="18">
        <f t="shared" si="1"/>
        <v>325.8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72</v>
      </c>
      <c r="B18" s="9" t="s">
        <v>39</v>
      </c>
      <c r="C18" s="20">
        <v>200</v>
      </c>
      <c r="D18" s="20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322.36599999999999</v>
      </c>
      <c r="B19" s="9" t="s">
        <v>34</v>
      </c>
      <c r="C19" s="10">
        <v>110</v>
      </c>
      <c r="D19" s="10">
        <v>120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35</v>
      </c>
      <c r="C20" s="10">
        <v>180</v>
      </c>
      <c r="D20" s="10">
        <v>200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417</v>
      </c>
      <c r="B22" s="14" t="s">
        <v>36</v>
      </c>
      <c r="C22" s="10">
        <v>200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4.01</v>
      </c>
      <c r="B23" s="14" t="s">
        <v>37</v>
      </c>
      <c r="C23" s="10">
        <v>30</v>
      </c>
      <c r="D23" s="10">
        <v>30</v>
      </c>
      <c r="E23" s="11">
        <v>1.65</v>
      </c>
      <c r="F23" s="11">
        <v>1.65</v>
      </c>
      <c r="G23" s="11">
        <v>1.95</v>
      </c>
      <c r="H23" s="11">
        <v>1.95</v>
      </c>
      <c r="I23" s="11">
        <v>10.47</v>
      </c>
      <c r="J23" s="11">
        <v>10.47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750</v>
      </c>
      <c r="D24" s="21">
        <f t="shared" si="2"/>
        <v>830</v>
      </c>
      <c r="E24" s="18">
        <f t="shared" si="2"/>
        <v>34.54</v>
      </c>
      <c r="F24" s="18">
        <f t="shared" si="2"/>
        <v>35.03</v>
      </c>
      <c r="G24" s="18">
        <f t="shared" si="2"/>
        <v>26.07</v>
      </c>
      <c r="H24" s="18">
        <f t="shared" si="2"/>
        <v>27.129999999999995</v>
      </c>
      <c r="I24" s="18">
        <f t="shared" si="2"/>
        <v>102.14999999999999</v>
      </c>
      <c r="J24" s="18">
        <f t="shared" si="2"/>
        <v>107.75</v>
      </c>
      <c r="K24" s="18">
        <f t="shared" si="2"/>
        <v>730.6</v>
      </c>
      <c r="L24" s="18">
        <f t="shared" si="2"/>
        <v>769.4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231</v>
      </c>
      <c r="B26" s="9" t="s">
        <v>55</v>
      </c>
      <c r="C26" s="20">
        <v>80</v>
      </c>
      <c r="D26" s="20">
        <v>120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29">
        <v>13003</v>
      </c>
      <c r="B27" s="9" t="s">
        <v>13</v>
      </c>
      <c r="C27" s="20">
        <v>30</v>
      </c>
      <c r="D27" s="20">
        <v>30</v>
      </c>
      <c r="E27" s="11">
        <v>1.98</v>
      </c>
      <c r="F27" s="11">
        <v>1.98</v>
      </c>
      <c r="G27" s="11">
        <v>0.36</v>
      </c>
      <c r="H27" s="11">
        <v>0.36</v>
      </c>
      <c r="I27" s="11">
        <v>0.69</v>
      </c>
      <c r="J27" s="11">
        <v>0.69</v>
      </c>
      <c r="K27" s="11">
        <v>54.3</v>
      </c>
      <c r="L27" s="11">
        <v>54.3</v>
      </c>
    </row>
    <row r="28" spans="1:12">
      <c r="A28" s="13">
        <v>417</v>
      </c>
      <c r="B28" s="14" t="s">
        <v>36</v>
      </c>
      <c r="C28" s="10">
        <v>180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19" customFormat="1">
      <c r="A29" s="15"/>
      <c r="B29" s="16" t="s">
        <v>26</v>
      </c>
      <c r="C29" s="21">
        <f t="shared" ref="C29:L29" si="3">SUM(C26:C28)</f>
        <v>290</v>
      </c>
      <c r="D29" s="21">
        <f t="shared" si="3"/>
        <v>350</v>
      </c>
      <c r="E29" s="21">
        <f t="shared" si="3"/>
        <v>10.98</v>
      </c>
      <c r="F29" s="21">
        <f t="shared" si="3"/>
        <v>12.530000000000001</v>
      </c>
      <c r="G29" s="21">
        <f t="shared" si="3"/>
        <v>10.629999999999999</v>
      </c>
      <c r="H29" s="21">
        <f t="shared" si="3"/>
        <v>15.959999999999999</v>
      </c>
      <c r="I29" s="21">
        <f t="shared" si="3"/>
        <v>33.15</v>
      </c>
      <c r="J29" s="21">
        <f t="shared" si="3"/>
        <v>41.79</v>
      </c>
      <c r="K29" s="21">
        <f t="shared" si="3"/>
        <v>175.26999999999998</v>
      </c>
      <c r="L29" s="21">
        <f t="shared" si="3"/>
        <v>226.91</v>
      </c>
    </row>
    <row r="30" spans="1:12" s="27" customFormat="1" ht="18.75">
      <c r="A30" s="23"/>
      <c r="B30" s="24" t="s">
        <v>27</v>
      </c>
      <c r="C30" s="25">
        <f t="shared" ref="C30:L30" si="4">C12+C24+C29+C16</f>
        <v>1790</v>
      </c>
      <c r="D30" s="25">
        <f t="shared" si="4"/>
        <v>2000</v>
      </c>
      <c r="E30" s="26">
        <f t="shared" si="4"/>
        <v>77.949999999999989</v>
      </c>
      <c r="F30" s="26">
        <f t="shared" si="4"/>
        <v>80.950000000000017</v>
      </c>
      <c r="G30" s="26">
        <f t="shared" si="4"/>
        <v>63.669999999999995</v>
      </c>
      <c r="H30" s="26">
        <f t="shared" si="4"/>
        <v>70.399999999999991</v>
      </c>
      <c r="I30" s="26">
        <f t="shared" si="4"/>
        <v>262.58</v>
      </c>
      <c r="J30" s="26">
        <f t="shared" si="4"/>
        <v>281.7</v>
      </c>
      <c r="K30" s="26">
        <f t="shared" si="4"/>
        <v>1948.87</v>
      </c>
      <c r="L30" s="26">
        <f t="shared" si="4"/>
        <v>2054.81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topLeftCell="A13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5" t="s">
        <v>63</v>
      </c>
      <c r="D1" s="35"/>
      <c r="E1" s="36"/>
      <c r="F1" s="36"/>
      <c r="G1" s="36"/>
      <c r="H1" s="36"/>
      <c r="I1" s="36"/>
      <c r="J1" s="36"/>
      <c r="K1" s="36"/>
      <c r="L1" s="36"/>
    </row>
    <row r="2" spans="1:12"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30" customHeight="1">
      <c r="A3" s="38" t="s">
        <v>0</v>
      </c>
      <c r="B3" s="40" t="s">
        <v>1</v>
      </c>
      <c r="C3" s="42" t="s">
        <v>2</v>
      </c>
      <c r="D3" s="43"/>
      <c r="E3" s="46" t="s">
        <v>3</v>
      </c>
      <c r="F3" s="47"/>
      <c r="G3" s="47"/>
      <c r="H3" s="47"/>
      <c r="I3" s="47"/>
      <c r="J3" s="48"/>
      <c r="K3" s="42" t="s">
        <v>4</v>
      </c>
      <c r="L3" s="43"/>
    </row>
    <row r="4" spans="1:12" ht="15.75">
      <c r="A4" s="39"/>
      <c r="B4" s="41"/>
      <c r="C4" s="44"/>
      <c r="D4" s="45"/>
      <c r="E4" s="49" t="s">
        <v>5</v>
      </c>
      <c r="F4" s="50"/>
      <c r="G4" s="49" t="s">
        <v>6</v>
      </c>
      <c r="H4" s="50"/>
      <c r="I4" s="49" t="s">
        <v>7</v>
      </c>
      <c r="J4" s="50"/>
      <c r="K4" s="44"/>
      <c r="L4" s="45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 t="s">
        <v>48</v>
      </c>
      <c r="B7" s="9" t="s">
        <v>44</v>
      </c>
      <c r="C7" s="10">
        <v>110</v>
      </c>
      <c r="D7" s="10">
        <v>120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43</v>
      </c>
      <c r="C8" s="10">
        <v>180</v>
      </c>
      <c r="D8" s="10">
        <v>200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19</v>
      </c>
      <c r="C10" s="10">
        <v>200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47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 t="shared" ref="C12:L12" si="0">SUM(C7:C11)</f>
        <v>540</v>
      </c>
      <c r="D12" s="17">
        <f t="shared" si="0"/>
        <v>570</v>
      </c>
      <c r="E12" s="18">
        <f t="shared" si="0"/>
        <v>28.31</v>
      </c>
      <c r="F12" s="18">
        <f t="shared" si="0"/>
        <v>29.2</v>
      </c>
      <c r="G12" s="18">
        <f t="shared" si="0"/>
        <v>21.03</v>
      </c>
      <c r="H12" s="18">
        <f t="shared" si="0"/>
        <v>21.34</v>
      </c>
      <c r="I12" s="18">
        <f t="shared" si="0"/>
        <v>82.92</v>
      </c>
      <c r="J12" s="18">
        <f t="shared" si="0"/>
        <v>85.52000000000001</v>
      </c>
      <c r="K12" s="18">
        <f t="shared" si="0"/>
        <v>575.64</v>
      </c>
      <c r="L12" s="18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3</v>
      </c>
      <c r="B14" s="9" t="s">
        <v>46</v>
      </c>
      <c r="C14" s="20">
        <v>60</v>
      </c>
      <c r="D14" s="20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19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20</v>
      </c>
      <c r="C16" s="21">
        <f t="shared" ref="C16:L16" si="1">SUM(C14:C15)</f>
        <v>260</v>
      </c>
      <c r="D16" s="21">
        <f t="shared" si="1"/>
        <v>260</v>
      </c>
      <c r="E16" s="18">
        <f t="shared" si="1"/>
        <v>15.809999999999999</v>
      </c>
      <c r="F16" s="18">
        <f t="shared" si="1"/>
        <v>16.7</v>
      </c>
      <c r="G16" s="18">
        <f t="shared" si="1"/>
        <v>11.65</v>
      </c>
      <c r="H16" s="18">
        <f t="shared" si="1"/>
        <v>11.96</v>
      </c>
      <c r="I16" s="18">
        <f t="shared" si="1"/>
        <v>41.9</v>
      </c>
      <c r="J16" s="18">
        <f t="shared" si="1"/>
        <v>44.5</v>
      </c>
      <c r="K16" s="18">
        <f t="shared" si="1"/>
        <v>217.10000000000002</v>
      </c>
      <c r="L16" s="18">
        <f t="shared" si="1"/>
        <v>222.9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82</v>
      </c>
      <c r="B18" s="9" t="s">
        <v>45</v>
      </c>
      <c r="C18" s="20">
        <v>200</v>
      </c>
      <c r="D18" s="20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271.36500000000001</v>
      </c>
      <c r="B19" s="9" t="s">
        <v>44</v>
      </c>
      <c r="C19" s="10">
        <v>110</v>
      </c>
      <c r="D19" s="10">
        <v>120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43</v>
      </c>
      <c r="C20" s="10">
        <v>180</v>
      </c>
      <c r="D20" s="10">
        <v>200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30">
        <v>10011</v>
      </c>
      <c r="B22" s="9" t="s">
        <v>42</v>
      </c>
      <c r="C22" s="20">
        <v>200</v>
      </c>
      <c r="D22" s="20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12">
        <v>3</v>
      </c>
      <c r="B23" s="9" t="s">
        <v>41</v>
      </c>
      <c r="C23" s="20">
        <v>60</v>
      </c>
      <c r="D23" s="2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19" customFormat="1">
      <c r="A24" s="15"/>
      <c r="B24" s="16" t="s">
        <v>23</v>
      </c>
      <c r="C24" s="21">
        <f t="shared" ref="C24:L24" si="2">SUM(C18:C23)</f>
        <v>780</v>
      </c>
      <c r="D24" s="21">
        <f t="shared" si="2"/>
        <v>860</v>
      </c>
      <c r="E24" s="18">
        <f t="shared" si="2"/>
        <v>23.080000000000002</v>
      </c>
      <c r="F24" s="18">
        <f t="shared" si="2"/>
        <v>24</v>
      </c>
      <c r="G24" s="18">
        <f t="shared" si="2"/>
        <v>16.46</v>
      </c>
      <c r="H24" s="18">
        <f t="shared" si="2"/>
        <v>17.779999999999998</v>
      </c>
      <c r="I24" s="18">
        <f t="shared" si="2"/>
        <v>80.789999999999992</v>
      </c>
      <c r="J24" s="18">
        <f t="shared" si="2"/>
        <v>85.61999999999999</v>
      </c>
      <c r="K24" s="18">
        <f t="shared" si="2"/>
        <v>614.04</v>
      </c>
      <c r="L24" s="18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251</v>
      </c>
      <c r="B26" s="9" t="s">
        <v>40</v>
      </c>
      <c r="C26" s="20">
        <v>120</v>
      </c>
      <c r="D26" s="20">
        <v>150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390</v>
      </c>
      <c r="B27" s="9" t="s">
        <v>19</v>
      </c>
      <c r="C27" s="20">
        <v>200</v>
      </c>
      <c r="D27" s="2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19" customFormat="1">
      <c r="A28" s="15"/>
      <c r="B28" s="16" t="s">
        <v>26</v>
      </c>
      <c r="C28" s="21">
        <f t="shared" ref="C28:L28" si="3">SUM(C26:C27)</f>
        <v>320</v>
      </c>
      <c r="D28" s="21">
        <f t="shared" si="3"/>
        <v>350</v>
      </c>
      <c r="E28" s="21">
        <f t="shared" si="3"/>
        <v>18.18</v>
      </c>
      <c r="F28" s="21">
        <f t="shared" si="3"/>
        <v>18.2</v>
      </c>
      <c r="G28" s="21">
        <f t="shared" si="3"/>
        <v>12.18</v>
      </c>
      <c r="H28" s="21">
        <f t="shared" si="3"/>
        <v>12.2</v>
      </c>
      <c r="I28" s="21">
        <f t="shared" si="3"/>
        <v>37.07</v>
      </c>
      <c r="J28" s="21">
        <f t="shared" si="3"/>
        <v>39.299999999999997</v>
      </c>
      <c r="K28" s="21">
        <f t="shared" si="3"/>
        <v>347</v>
      </c>
      <c r="L28" s="21">
        <f t="shared" si="3"/>
        <v>358</v>
      </c>
    </row>
    <row r="29" spans="1:12" s="27" customFormat="1" ht="18.75">
      <c r="A29" s="23"/>
      <c r="B29" s="24" t="s">
        <v>27</v>
      </c>
      <c r="C29" s="25">
        <f t="shared" ref="C29:L29" si="4">C12+C24+C28+C16</f>
        <v>1900</v>
      </c>
      <c r="D29" s="25">
        <f t="shared" si="4"/>
        <v>2040</v>
      </c>
      <c r="E29" s="26">
        <f t="shared" si="4"/>
        <v>85.38</v>
      </c>
      <c r="F29" s="26">
        <f t="shared" si="4"/>
        <v>88.100000000000009</v>
      </c>
      <c r="G29" s="26">
        <f t="shared" si="4"/>
        <v>61.32</v>
      </c>
      <c r="H29" s="26">
        <f t="shared" si="4"/>
        <v>63.279999999999994</v>
      </c>
      <c r="I29" s="26">
        <f t="shared" si="4"/>
        <v>242.67999999999998</v>
      </c>
      <c r="J29" s="26">
        <f t="shared" si="4"/>
        <v>254.94</v>
      </c>
      <c r="K29" s="26">
        <f t="shared" si="4"/>
        <v>1753.7799999999997</v>
      </c>
      <c r="L29" s="26">
        <f t="shared" si="4"/>
        <v>1813.7800000000002</v>
      </c>
    </row>
    <row r="30" spans="1:12" ht="15.75">
      <c r="A30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5" t="s">
        <v>64</v>
      </c>
      <c r="D1" s="35"/>
      <c r="E1" s="36"/>
      <c r="F1" s="36"/>
      <c r="G1" s="36"/>
      <c r="H1" s="36"/>
      <c r="I1" s="36"/>
      <c r="J1" s="36"/>
      <c r="K1" s="36"/>
      <c r="L1" s="36"/>
    </row>
    <row r="2" spans="1:12"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30" customHeight="1">
      <c r="A3" s="38" t="s">
        <v>0</v>
      </c>
      <c r="B3" s="40" t="s">
        <v>1</v>
      </c>
      <c r="C3" s="42" t="s">
        <v>2</v>
      </c>
      <c r="D3" s="43"/>
      <c r="E3" s="46" t="s">
        <v>3</v>
      </c>
      <c r="F3" s="47"/>
      <c r="G3" s="47"/>
      <c r="H3" s="47"/>
      <c r="I3" s="47"/>
      <c r="J3" s="48"/>
      <c r="K3" s="42" t="s">
        <v>4</v>
      </c>
      <c r="L3" s="43"/>
    </row>
    <row r="4" spans="1:12" ht="15.75">
      <c r="A4" s="39"/>
      <c r="B4" s="41"/>
      <c r="C4" s="44"/>
      <c r="D4" s="45"/>
      <c r="E4" s="49" t="s">
        <v>5</v>
      </c>
      <c r="F4" s="50"/>
      <c r="G4" s="49" t="s">
        <v>6</v>
      </c>
      <c r="H4" s="50"/>
      <c r="I4" s="49" t="s">
        <v>7</v>
      </c>
      <c r="J4" s="50"/>
      <c r="K4" s="44"/>
      <c r="L4" s="45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4" customFormat="1">
      <c r="A7" s="31">
        <v>291</v>
      </c>
      <c r="B7" s="22" t="s">
        <v>49</v>
      </c>
      <c r="C7" s="32">
        <v>90</v>
      </c>
      <c r="D7" s="32">
        <v>120</v>
      </c>
      <c r="E7" s="33">
        <v>5.23</v>
      </c>
      <c r="F7" s="33">
        <v>5.23</v>
      </c>
      <c r="G7" s="33">
        <v>6.48</v>
      </c>
      <c r="H7" s="33">
        <v>6.48</v>
      </c>
      <c r="I7" s="33">
        <v>11.5</v>
      </c>
      <c r="J7" s="33">
        <v>11.5</v>
      </c>
      <c r="K7" s="33">
        <v>139.21</v>
      </c>
      <c r="L7" s="33">
        <v>139.21</v>
      </c>
    </row>
    <row r="8" spans="1:12">
      <c r="A8" s="8">
        <v>8005</v>
      </c>
      <c r="B8" s="9" t="s">
        <v>50</v>
      </c>
      <c r="C8" s="10">
        <v>180</v>
      </c>
      <c r="D8" s="10">
        <v>200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412</v>
      </c>
      <c r="B10" s="14" t="s">
        <v>14</v>
      </c>
      <c r="C10" s="10">
        <v>180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0">
        <v>418</v>
      </c>
      <c r="B11" s="9" t="s">
        <v>51</v>
      </c>
      <c r="C11" s="20">
        <v>200</v>
      </c>
      <c r="D11" s="20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19" customFormat="1">
      <c r="A12" s="15"/>
      <c r="B12" s="16" t="s">
        <v>16</v>
      </c>
      <c r="C12" s="17">
        <f t="shared" ref="C12:L12" si="0">SUM(C7:C11)</f>
        <v>680</v>
      </c>
      <c r="D12" s="17">
        <f t="shared" si="0"/>
        <v>750</v>
      </c>
      <c r="E12" s="18">
        <f t="shared" si="0"/>
        <v>19.560000000000002</v>
      </c>
      <c r="F12" s="18">
        <f t="shared" si="0"/>
        <v>19.560000000000002</v>
      </c>
      <c r="G12" s="18">
        <f t="shared" si="0"/>
        <v>13.94</v>
      </c>
      <c r="H12" s="18">
        <f t="shared" si="0"/>
        <v>13.94</v>
      </c>
      <c r="I12" s="18">
        <f t="shared" si="0"/>
        <v>74.75</v>
      </c>
      <c r="J12" s="18">
        <f t="shared" si="0"/>
        <v>74.75</v>
      </c>
      <c r="K12" s="18">
        <f t="shared" si="0"/>
        <v>453.31</v>
      </c>
      <c r="L12" s="18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</v>
      </c>
      <c r="B14" s="9" t="s">
        <v>52</v>
      </c>
      <c r="C14" s="20">
        <v>60</v>
      </c>
      <c r="D14" s="20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33</v>
      </c>
      <c r="C15" s="10">
        <v>200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20</v>
      </c>
      <c r="C16" s="21">
        <f t="shared" ref="C16:L16" si="1">SUM(C14:C15)</f>
        <v>260</v>
      </c>
      <c r="D16" s="21">
        <f t="shared" si="1"/>
        <v>260</v>
      </c>
      <c r="E16" s="18">
        <f t="shared" si="1"/>
        <v>7.32</v>
      </c>
      <c r="F16" s="18">
        <f t="shared" si="1"/>
        <v>7.33</v>
      </c>
      <c r="G16" s="18">
        <f t="shared" si="1"/>
        <v>8.5299999999999994</v>
      </c>
      <c r="H16" s="18">
        <f t="shared" si="1"/>
        <v>8.5299999999999994</v>
      </c>
      <c r="I16" s="18">
        <f t="shared" si="1"/>
        <v>51.93</v>
      </c>
      <c r="J16" s="18">
        <f t="shared" si="1"/>
        <v>53.46</v>
      </c>
      <c r="K16" s="18">
        <f t="shared" si="1"/>
        <v>305.5</v>
      </c>
      <c r="L16" s="18">
        <f t="shared" si="1"/>
        <v>311.60000000000002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63</v>
      </c>
      <c r="B18" s="9" t="s">
        <v>53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4" customFormat="1">
      <c r="A19" s="31">
        <v>291</v>
      </c>
      <c r="B19" s="22" t="s">
        <v>49</v>
      </c>
      <c r="C19" s="32">
        <v>90</v>
      </c>
      <c r="D19" s="32">
        <v>120</v>
      </c>
      <c r="E19" s="33">
        <v>5.23</v>
      </c>
      <c r="F19" s="33">
        <v>5.23</v>
      </c>
      <c r="G19" s="33">
        <v>6.48</v>
      </c>
      <c r="H19" s="33">
        <v>6.48</v>
      </c>
      <c r="I19" s="33">
        <v>11.5</v>
      </c>
      <c r="J19" s="33">
        <v>11.5</v>
      </c>
      <c r="K19" s="33">
        <v>139.21</v>
      </c>
      <c r="L19" s="33">
        <v>139.21</v>
      </c>
    </row>
    <row r="20" spans="1:12">
      <c r="A20" s="8">
        <v>8005</v>
      </c>
      <c r="B20" s="9" t="s">
        <v>50</v>
      </c>
      <c r="C20" s="10">
        <v>180</v>
      </c>
      <c r="D20" s="10">
        <v>200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0">
        <v>390</v>
      </c>
      <c r="B21" s="9" t="s">
        <v>56</v>
      </c>
      <c r="C21" s="20">
        <v>200</v>
      </c>
      <c r="D21" s="20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449</v>
      </c>
      <c r="B23" s="22" t="s">
        <v>52</v>
      </c>
      <c r="C23" s="20">
        <v>60</v>
      </c>
      <c r="D23" s="20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19" customFormat="1">
      <c r="A24" s="15"/>
      <c r="B24" s="16" t="s">
        <v>23</v>
      </c>
      <c r="C24" s="21">
        <f t="shared" ref="C24:L24" si="2">SUM(C18:C23)</f>
        <v>760</v>
      </c>
      <c r="D24" s="21">
        <f t="shared" si="2"/>
        <v>860</v>
      </c>
      <c r="E24" s="18">
        <f t="shared" si="2"/>
        <v>23.07</v>
      </c>
      <c r="F24" s="18">
        <f t="shared" si="2"/>
        <v>24.59</v>
      </c>
      <c r="G24" s="18">
        <f t="shared" si="2"/>
        <v>24.39</v>
      </c>
      <c r="H24" s="18">
        <f t="shared" si="2"/>
        <v>25.659999999999997</v>
      </c>
      <c r="I24" s="18">
        <f t="shared" si="2"/>
        <v>105.83000000000001</v>
      </c>
      <c r="J24" s="18">
        <f t="shared" si="2"/>
        <v>112.81</v>
      </c>
      <c r="K24" s="18">
        <f t="shared" si="2"/>
        <v>797.91000000000008</v>
      </c>
      <c r="L24" s="18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34</v>
      </c>
      <c r="B26" s="9" t="s">
        <v>54</v>
      </c>
      <c r="C26" s="20">
        <v>80</v>
      </c>
      <c r="D26" s="20">
        <v>120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390</v>
      </c>
      <c r="B27" s="14" t="s">
        <v>56</v>
      </c>
      <c r="C27" s="10">
        <v>200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 t="shared" ref="C29:L29" si="3">SUM(C26:C28)</f>
        <v>310</v>
      </c>
      <c r="D29" s="21">
        <f t="shared" si="3"/>
        <v>350</v>
      </c>
      <c r="E29" s="21">
        <f t="shared" si="3"/>
        <v>2.76</v>
      </c>
      <c r="F29" s="21">
        <f t="shared" si="3"/>
        <v>3.1799999999999997</v>
      </c>
      <c r="G29" s="21">
        <f t="shared" si="3"/>
        <v>4.1400000000000006</v>
      </c>
      <c r="H29" s="21">
        <f t="shared" si="3"/>
        <v>6.5600000000000005</v>
      </c>
      <c r="I29" s="21">
        <f t="shared" si="3"/>
        <v>23.16</v>
      </c>
      <c r="J29" s="21">
        <f t="shared" si="3"/>
        <v>26.990000000000002</v>
      </c>
      <c r="K29" s="21">
        <f t="shared" si="3"/>
        <v>195.89999999999998</v>
      </c>
      <c r="L29" s="21">
        <f t="shared" si="3"/>
        <v>235.3</v>
      </c>
    </row>
    <row r="30" spans="1:12" s="27" customFormat="1" ht="18.75">
      <c r="A30" s="23"/>
      <c r="B30" s="24" t="s">
        <v>27</v>
      </c>
      <c r="C30" s="25">
        <f t="shared" ref="C30:L30" si="4">C12+C24+C29+C16</f>
        <v>2010</v>
      </c>
      <c r="D30" s="25">
        <f t="shared" si="4"/>
        <v>2220</v>
      </c>
      <c r="E30" s="26">
        <f t="shared" si="4"/>
        <v>52.71</v>
      </c>
      <c r="F30" s="26">
        <f t="shared" si="4"/>
        <v>54.660000000000004</v>
      </c>
      <c r="G30" s="26">
        <f t="shared" si="4"/>
        <v>51</v>
      </c>
      <c r="H30" s="26">
        <f t="shared" si="4"/>
        <v>54.69</v>
      </c>
      <c r="I30" s="26">
        <f t="shared" si="4"/>
        <v>255.67000000000002</v>
      </c>
      <c r="J30" s="26">
        <f t="shared" si="4"/>
        <v>268.01</v>
      </c>
      <c r="K30" s="26">
        <f t="shared" si="4"/>
        <v>1752.62</v>
      </c>
      <c r="L30" s="26">
        <f t="shared" si="4"/>
        <v>1845.37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14.11</vt:lpstr>
      <vt:lpstr>15.11</vt:lpstr>
      <vt:lpstr>16.11</vt:lpstr>
      <vt:lpstr>17.11</vt:lpstr>
      <vt:lpstr>18.11</vt:lpstr>
      <vt:lpstr>'14.11'!Область_печати</vt:lpstr>
      <vt:lpstr>'15.11'!Область_печати</vt:lpstr>
      <vt:lpstr>'16.11'!Область_печати</vt:lpstr>
      <vt:lpstr>'17.11'!Область_печати</vt:lpstr>
      <vt:lpstr>'18.11'!Область_печати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2022-11-14T09:26:43Z</dcterms:modified>
</cp:coreProperties>
</file>